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novian.ee/saaremaa_vald/webdav/267cfcaef327c8fe3bb51eea3fce99f9f065471e/37403246011/c18f8beb-5009-4239-b9fc-9975a16fcaa1/"/>
    </mc:Choice>
  </mc:AlternateContent>
  <xr:revisionPtr revIDLastSave="0" documentId="13_ncr:40000001_{61563E9B-EE02-4F6B-B9E3-F41AE89C4E6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eeregister" sheetId="1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5" i="13" l="1"/>
  <c r="E30" i="13" l="1"/>
  <c r="E31" i="13"/>
  <c r="E32" i="13"/>
  <c r="E33" i="13"/>
  <c r="E34" i="13"/>
  <c r="E35" i="13"/>
  <c r="E36" i="13"/>
  <c r="E109" i="13"/>
  <c r="F109" i="13" s="1"/>
  <c r="E108" i="13"/>
  <c r="F108" i="13" s="1"/>
  <c r="E106" i="13"/>
  <c r="E107" i="13"/>
  <c r="F107" i="13" s="1"/>
  <c r="E104" i="13"/>
  <c r="F104" i="13" s="1"/>
  <c r="E89" i="13"/>
  <c r="F89" i="13" s="1"/>
  <c r="E88" i="13"/>
  <c r="F88" i="13" s="1"/>
  <c r="E113" i="13"/>
  <c r="E112" i="13"/>
  <c r="E111" i="13"/>
  <c r="E128" i="13"/>
  <c r="F128" i="13" s="1"/>
  <c r="E127" i="13"/>
  <c r="F127" i="13" s="1"/>
  <c r="E97" i="13"/>
  <c r="F97" i="13" s="1"/>
  <c r="E69" i="13"/>
  <c r="E68" i="13"/>
  <c r="E83" i="13"/>
  <c r="F83" i="13" s="1"/>
  <c r="F36" i="13" l="1"/>
  <c r="F69" i="13"/>
  <c r="F113" i="13"/>
  <c r="E44" i="13"/>
  <c r="F44" i="13" s="1"/>
  <c r="E98" i="13"/>
  <c r="F98" i="13" s="1"/>
  <c r="E103" i="13"/>
  <c r="E102" i="13"/>
  <c r="E101" i="13"/>
  <c r="E100" i="13"/>
  <c r="E99" i="13"/>
  <c r="F103" i="13" l="1"/>
  <c r="E96" i="13"/>
  <c r="E95" i="13"/>
  <c r="E131" i="13" l="1"/>
  <c r="E130" i="13"/>
  <c r="E129" i="13"/>
  <c r="E159" i="13"/>
  <c r="E158" i="13"/>
  <c r="E136" i="13"/>
  <c r="E137" i="13"/>
  <c r="E138" i="13"/>
  <c r="E135" i="13"/>
  <c r="E157" i="13"/>
  <c r="E156" i="13"/>
  <c r="E155" i="13"/>
  <c r="E154" i="13"/>
  <c r="E153" i="13"/>
  <c r="E117" i="13"/>
  <c r="E114" i="13"/>
  <c r="E115" i="13"/>
  <c r="E116" i="13"/>
  <c r="E142" i="13"/>
  <c r="E143" i="13"/>
  <c r="E141" i="13"/>
  <c r="E140" i="13"/>
  <c r="E139" i="13"/>
  <c r="E57" i="13" l="1"/>
  <c r="E56" i="13"/>
  <c r="E38" i="13"/>
  <c r="F38" i="13" s="1"/>
  <c r="E37" i="13"/>
  <c r="E49" i="13"/>
  <c r="E48" i="13"/>
  <c r="E50" i="13"/>
  <c r="E47" i="13"/>
  <c r="E55" i="13"/>
  <c r="F50" i="13" l="1"/>
  <c r="E51" i="13"/>
  <c r="E54" i="13"/>
  <c r="E53" i="13"/>
  <c r="E52" i="13"/>
  <c r="F54" i="13" s="1"/>
  <c r="E7" i="13"/>
  <c r="E8" i="13"/>
  <c r="E9" i="13"/>
  <c r="E29" i="13" l="1"/>
  <c r="E28" i="13"/>
  <c r="E43" i="13"/>
  <c r="E42" i="13"/>
  <c r="E41" i="13"/>
  <c r="E15" i="13"/>
  <c r="E14" i="13"/>
  <c r="E27" i="13"/>
  <c r="E26" i="13"/>
  <c r="E25" i="13"/>
  <c r="E18" i="13"/>
  <c r="E19" i="13"/>
  <c r="F43" i="13" l="1"/>
  <c r="E134" i="13"/>
  <c r="E133" i="13"/>
  <c r="E132" i="13"/>
  <c r="E146" i="13"/>
  <c r="E152" i="13"/>
  <c r="E151" i="13"/>
  <c r="E150" i="13"/>
  <c r="E147" i="13"/>
  <c r="E20" i="13"/>
  <c r="E21" i="13"/>
  <c r="E149" i="13"/>
  <c r="E148" i="13"/>
  <c r="E126" i="13" l="1"/>
  <c r="E125" i="13" l="1"/>
  <c r="E123" i="13"/>
  <c r="E121" i="13"/>
  <c r="E119" i="13"/>
  <c r="E122" i="13"/>
  <c r="E72" i="13"/>
  <c r="E70" i="13"/>
  <c r="E67" i="13"/>
  <c r="E66" i="13"/>
  <c r="E65" i="13"/>
  <c r="E145" i="13" l="1"/>
  <c r="E85" i="13"/>
  <c r="E82" i="13" l="1"/>
  <c r="E80" i="13"/>
  <c r="E81" i="13"/>
  <c r="E78" i="13"/>
  <c r="E94" i="13"/>
  <c r="E87" i="13"/>
  <c r="E16" i="13"/>
  <c r="E40" i="13"/>
  <c r="E75" i="13"/>
  <c r="E74" i="13"/>
  <c r="E77" i="13"/>
  <c r="E76" i="13"/>
  <c r="E73" i="13"/>
  <c r="E24" i="13" l="1"/>
  <c r="E22" i="13"/>
  <c r="E92" i="13"/>
  <c r="E90" i="13"/>
  <c r="E63" i="13" l="1"/>
  <c r="E62" i="13"/>
  <c r="E61" i="13"/>
  <c r="E60" i="13"/>
  <c r="E59" i="13"/>
  <c r="E58" i="13"/>
  <c r="E11" i="13"/>
  <c r="E12" i="13"/>
  <c r="E13" i="13"/>
  <c r="E10" i="13"/>
  <c r="E84" i="13"/>
  <c r="E93" i="13"/>
  <c r="E91" i="13" l="1"/>
  <c r="E45" i="13"/>
  <c r="E46" i="13"/>
  <c r="E71" i="13"/>
  <c r="E86" i="13" l="1"/>
  <c r="E17" i="13"/>
  <c r="E64" i="13" l="1"/>
  <c r="E110" i="13"/>
  <c r="E124" i="13"/>
  <c r="E39" i="13"/>
  <c r="E79" i="13"/>
  <c r="E23" i="13"/>
  <c r="E118" i="13"/>
  <c r="E144" i="13"/>
  <c r="E120" i="13"/>
</calcChain>
</file>

<file path=xl/sharedStrings.xml><?xml version="1.0" encoding="utf-8"?>
<sst xmlns="http://schemas.openxmlformats.org/spreadsheetml/2006/main" count="619" uniqueCount="151">
  <si>
    <t>Tee liik</t>
  </si>
  <si>
    <t>mitteavalik</t>
  </si>
  <si>
    <t>maantee</t>
  </si>
  <si>
    <t>avalik</t>
  </si>
  <si>
    <t>Kasutusviis</t>
  </si>
  <si>
    <t>Tee number</t>
  </si>
  <si>
    <t>Tee nimi</t>
  </si>
  <si>
    <t>Terviktee lõigu algus (m)</t>
  </si>
  <si>
    <t>Terviktee lõigu lõpp (m)</t>
  </si>
  <si>
    <t>Terviktee pikkus (m)</t>
  </si>
  <si>
    <t>Avaliku osa pikkus (m)</t>
  </si>
  <si>
    <t>Lõigu pikkus (m)</t>
  </si>
  <si>
    <t>LISA</t>
  </si>
  <si>
    <t>Saaremaa Vallavalitsuse</t>
  </si>
  <si>
    <t>Märkused</t>
  </si>
  <si>
    <t xml:space="preserve">Saaremaa valla kohalike teede ja tänavate teeregistri andmete korrastamine </t>
  </si>
  <si>
    <t>metsatee</t>
  </si>
  <si>
    <t>Eraomand</t>
  </si>
  <si>
    <t xml:space="preserve">avalik </t>
  </si>
  <si>
    <t>Munitsiaalomand</t>
  </si>
  <si>
    <t>Leping lõpetatakse avaliku huvi puudumisel</t>
  </si>
  <si>
    <t>Lassi-Tiirimetsa</t>
  </si>
  <si>
    <t>Nässuma tee</t>
  </si>
  <si>
    <t>Varasemalt tehtud sundvaldus</t>
  </si>
  <si>
    <t>Veeremäe tee</t>
  </si>
  <si>
    <t>Iilaste tee</t>
  </si>
  <si>
    <t>Abaja tee</t>
  </si>
  <si>
    <t>Siiksaare karjamaatee</t>
  </si>
  <si>
    <t>Siiksaare külatee</t>
  </si>
  <si>
    <t>Sinilille tee</t>
  </si>
  <si>
    <t xml:space="preserve">Liikluspinna nimi muudetakse unikaalsusnõude täitmiseks. Seni oli tee nimi: Laise tee. </t>
  </si>
  <si>
    <t>Murru tee</t>
  </si>
  <si>
    <t>Muudetakse mitteavalikuks, puudub avalik huvi</t>
  </si>
  <si>
    <t>Abula tee</t>
  </si>
  <si>
    <t>Eraomand (sh 0-6 m munitsipaalomand).</t>
  </si>
  <si>
    <t>Ruumikuju muudatus (oli pikkus 1170 m).</t>
  </si>
  <si>
    <t>Kriska-Ristema</t>
  </si>
  <si>
    <t>Pajumõisa külatee</t>
  </si>
  <si>
    <t>Välta tee</t>
  </si>
  <si>
    <t>Seatud sundvaldus (Saaremaa Vallavalitsuse 20.01.2026 korraldus nr 2-3/53)</t>
  </si>
  <si>
    <t>Posti maantee</t>
  </si>
  <si>
    <t>Seatud sundvaldus (Saaremaa Vallavalitsuse 20.01.2026 korraldus nr 2-3/54)</t>
  </si>
  <si>
    <t>Seatud sundvaldus (Saaremaa Vallavalitsuse 27.01.2026 korraldus nr 2-3/83)</t>
  </si>
  <si>
    <t>Varem seatud sundvaldus tunnistati kehtetuks</t>
  </si>
  <si>
    <t>Käoküla tee</t>
  </si>
  <si>
    <t>Seatud sundvaldus (Saaremaa Vallavalitsuse 03.02.2026 korraldus nr 2-3/94)</t>
  </si>
  <si>
    <t>Virita-Läägi</t>
  </si>
  <si>
    <t>Seatud sundvaldus (Saaremaa Vallavalitsuse 10.02.2026 korraldus nr 2-3/110)</t>
  </si>
  <si>
    <t>Reeküla tee</t>
  </si>
  <si>
    <t>Seatud sundvaldus (Saaremaa Vallavalitsuse 10.02.2026 korraldus nr 2-3/111)</t>
  </si>
  <si>
    <t>Keskvere tee</t>
  </si>
  <si>
    <t>Seatud sundvaldus (Saaremaa Vallavalitsuse 10.03.2026 korraldus nr 2-3/185)</t>
  </si>
  <si>
    <t>Seatud sundvaldus (Saaremaa Vallavalitsuse 10.03.2026 korraldus nr 2-3/186)</t>
  </si>
  <si>
    <t>17.02.2026 sõlmitud isiklik kasutusõiguse leping</t>
  </si>
  <si>
    <t>Pihtla-Hallikivi</t>
  </si>
  <si>
    <t>Seatud sundvaldus (Saaremaa Vallavalitsuse 10.03.2026 korraldus nr 2-3/187)</t>
  </si>
  <si>
    <t>Otsa tee</t>
  </si>
  <si>
    <t>Seatud sundvaldus (Saaremaa Vallavalitsuse 17.03.2026 korraldus nr 2-3/208)</t>
  </si>
  <si>
    <t>Siiksaare tee</t>
  </si>
  <si>
    <t>Seatud sundvaldus (Saaremaa Vallavalitsuse 24.03.2026 korraldus nr 2-3/225)</t>
  </si>
  <si>
    <t>Seatud sundvaldus (Saaremaa Vallavalitsuse 24.03.2026 korraldus nr 2-3/226)</t>
  </si>
  <si>
    <t>Lõmala sadamatee</t>
  </si>
  <si>
    <t>Väike-Pahila</t>
  </si>
  <si>
    <t>Seatud sundvaldus (Saaremaa Vallavalitsuse 07.04.2026 korraldus nr 2-3/272)</t>
  </si>
  <si>
    <t>Kuivastu põik</t>
  </si>
  <si>
    <t>Seatud sundvaldus (Saaremaa Vallavalitsuse 14.04.2026 korraldus nr 2-3/298)</t>
  </si>
  <si>
    <t>Soobasoo tee</t>
  </si>
  <si>
    <t>Varasemalt sõlmitud isikliku kasutusõiguse lepingud</t>
  </si>
  <si>
    <t>Varasemalt sõlmitud isikliku kasutusõiguse leping</t>
  </si>
  <si>
    <t>Seatud sundvaldus (Saaremaa Vallavalitsuse 31.03.2026 korraldus nr 2-3/244). Tee ruumikuju muutmine.</t>
  </si>
  <si>
    <t>Muudetakse mitteavalikuks, puudub avalik huvi, ei ole läbitav</t>
  </si>
  <si>
    <t>Tee nime muutmine, endine nimi oli: Külatee</t>
  </si>
  <si>
    <t>Vald omandas teealuse kinnistu</t>
  </si>
  <si>
    <t>Oru tee</t>
  </si>
  <si>
    <t>Aida talutee</t>
  </si>
  <si>
    <t>Teed looduses pole, kustutada  registrist</t>
  </si>
  <si>
    <t>Tomba karjääritee</t>
  </si>
  <si>
    <t>Munitsipaalomand</t>
  </si>
  <si>
    <t>Vananõmme-Marguse</t>
  </si>
  <si>
    <t>Seatud sundvaldus (Saaremaa Vallavalitsuse 28.04.2026 korraldus nr 2-3/342)</t>
  </si>
  <si>
    <t>Varasemalt sõlmitud lihtkirjalikud lepingud</t>
  </si>
  <si>
    <t>Pähkla tee</t>
  </si>
  <si>
    <t>Eraomand, vigade parandamine</t>
  </si>
  <si>
    <t>Audaku tee</t>
  </si>
  <si>
    <t>Asub RMK maal, vigade parandus</t>
  </si>
  <si>
    <t xml:space="preserve">	Suurispuu tee</t>
  </si>
  <si>
    <t>Registrist kustutada, kuna looduses tee puudub</t>
  </si>
  <si>
    <t>Saarevälja tee</t>
  </si>
  <si>
    <t>Karala-Roopasadama</t>
  </si>
  <si>
    <t>Kehtivad lepingud</t>
  </si>
  <si>
    <t>Tooma tee</t>
  </si>
  <si>
    <t>Tee ruumikuju parandamine</t>
  </si>
  <si>
    <t xml:space="preserve">	Kalmu tänak</t>
  </si>
  <si>
    <t xml:space="preserve">	4400490</t>
  </si>
  <si>
    <t>Munitsiaalomand, jääb avalikuks kuni Elsessoo-Parve mahasõiduni.</t>
  </si>
  <si>
    <t>Muudetakse mitteavalikuks, kuna  avalik huvi puudub. Tee halvas seisus.</t>
  </si>
  <si>
    <t>Aia põik</t>
  </si>
  <si>
    <t>tänav</t>
  </si>
  <si>
    <t>Raunapihla tee</t>
  </si>
  <si>
    <t xml:space="preserve">Muudetakse mitteavalikuks, kuna  avalik huvi puudub. </t>
  </si>
  <si>
    <t>RMK tee</t>
  </si>
  <si>
    <t>Tausutänava tee</t>
  </si>
  <si>
    <t>Muudetakse mitteavalikuks, kuna  avalik huvi puudub ja tee praktiliselt puudub. Leping kehtetu.</t>
  </si>
  <si>
    <t xml:space="preserve">Muudetakse mitteavalikuks, kuna  avalik huvi puudub ja tee praktiliselt puudub. </t>
  </si>
  <si>
    <t>Libemäe tee</t>
  </si>
  <si>
    <t>Grepi tee</t>
  </si>
  <si>
    <t>Kiviaia tee</t>
  </si>
  <si>
    <t>Muudetakse mitteavalikuks, kuna  avalik huvi puudub ja leping on kehtetu.</t>
  </si>
  <si>
    <t>Muudetakse mitteavalikuks, kuna  avalik huvi puudub. Seatud on reaalservituut.</t>
  </si>
  <si>
    <t>Eekri tee</t>
  </si>
  <si>
    <t>Munitsipaalomand. Tee ruumikuju muutus.</t>
  </si>
  <si>
    <t>Kalda tee</t>
  </si>
  <si>
    <t>Uus tee moodustatakse seoses Tomba karjääritee 4030018 ruumikuju muutmisega. Munitsipaalomand</t>
  </si>
  <si>
    <t>Kooli tänav</t>
  </si>
  <si>
    <t>Kooli kergliiklustee</t>
  </si>
  <si>
    <t>jalg- ja jalgrattatee</t>
  </si>
  <si>
    <t xml:space="preserve">Ruumikuju muudatus </t>
  </si>
  <si>
    <t>Kuuse kergliiklustee</t>
  </si>
  <si>
    <t>Kuuse põik</t>
  </si>
  <si>
    <t>Kõljala-Liiva</t>
  </si>
  <si>
    <t>Teejoone parandamine. Oli pikkus 1524 m.</t>
  </si>
  <si>
    <t>Jaani surnuaiatee</t>
  </si>
  <si>
    <t>Seatud sundvaldus (Saaremaa Vallavalitsuse 02.12.2025 korraldus nr 2-3/1128)</t>
  </si>
  <si>
    <t xml:space="preserve">mitteavalik </t>
  </si>
  <si>
    <t>Ruumikuju muudatus. Oli pikkus 963 m.</t>
  </si>
  <si>
    <t>Läätsa tööstusetee</t>
  </si>
  <si>
    <t xml:space="preserve">Ruumikuju muudatus.   </t>
  </si>
  <si>
    <t>Uuetalu tee</t>
  </si>
  <si>
    <t xml:space="preserve">Ruumikuju muudatus tee alguses. </t>
  </si>
  <si>
    <t>Vananõmme tee</t>
  </si>
  <si>
    <t>Leping RMKga. Ruumikuju muudatus tee alguses, oli pikkus 3043 m.</t>
  </si>
  <si>
    <t>Varem seatud sundvaldused</t>
  </si>
  <si>
    <t>Pihlaka tee</t>
  </si>
  <si>
    <t>Loortsi tee</t>
  </si>
  <si>
    <t>Ruumikuju muudatus</t>
  </si>
  <si>
    <t>Kuuse tänav</t>
  </si>
  <si>
    <t>Nooruse tänav</t>
  </si>
  <si>
    <t>Karja tänav</t>
  </si>
  <si>
    <t>Kandlametsa tee</t>
  </si>
  <si>
    <t>Ruumikuju muutus. Teele liidetakse endise tee 4400435 lõpuosa 145 m</t>
  </si>
  <si>
    <t>Vigade parandus, lõik oli mitteavalik, aga valla kinnistul.</t>
  </si>
  <si>
    <t>Vald omandas  kinnistu. Tee ruumikuju parandamine.</t>
  </si>
  <si>
    <t>Seatud sundvaldus (Saaremaa Vallavalitsuse 19.05.2026 korraldus nr 2-3/415)</t>
  </si>
  <si>
    <t>Uus tänav, asendiplaan lisatud. Teekatte liik on kattega tee (katte liik teadmata), laius 4,0 m.</t>
  </si>
  <si>
    <t xml:space="preserve">Uus tee, vald omandas teealuse kinnistu, asendiplaan lisatud. Teekatte liik on kattega tee (katte liik teadmata), laius 4,5 m. </t>
  </si>
  <si>
    <t xml:space="preserve">Uus tee, vald omandas teealuse kinnistu, asendiplaan lisatud. Teekatte liik on kattega tee (katte liik teadmata), laius 5,5 m. </t>
  </si>
  <si>
    <t xml:space="preserve">Uus tänav, vald omandas teealuse kinnistu, asendiplaan lisatud. Teekatte liik on kattega tee (katte liik teadmata), laius 4,5 m. </t>
  </si>
  <si>
    <t xml:space="preserve">Uus jalg- ja jalgrattatee, asendiplaan lisatud. Teekatte liik on kattega tee (katte liik teadmata), laius 2,5 m. </t>
  </si>
  <si>
    <t xml:space="preserve">Uus tänav, asendiplaan lisatud. Teekatte liik on kattega tee (katte liik teadmata), laius 3,3 m. </t>
  </si>
  <si>
    <t>Registrist kustutada, kuna looduses on olemas ainut tee lõpp 145 m, mis liidetakse tee 4400011 koosseisu</t>
  </si>
  <si>
    <t>09.06.2026 korralduse nr 2-3/473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</si>
</sst>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Calibri"/>
      <family val="2"/>
      <scheme val="minor"/>
    </font>
    <font>
      <sz val="8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rgb="FFC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2">
    <cellStyle name="Normaallaad" xfId="0" builtinId="0"/>
    <cellStyle name="Normaallaad 2" xfId="1" xr:uid="{5F50FFE7-8257-4619-8740-795EF4CF33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1"/>
  <sheetViews>
    <sheetView tabSelected="1" topLeftCell="A143" zoomScale="80" zoomScaleNormal="80" workbookViewId="0">
      <selection activeCell="G3" sqref="G3"/>
    </sheetView>
  </sheetViews>
  <sheetFormatPr defaultColWidth="9.140625" defaultRowHeight="15.75" x14ac:dyDescent="0.25"/>
  <cols>
    <col min="1" max="1" width="12.85546875" style="1" customWidth="1"/>
    <col min="2" max="2" width="26.42578125" style="2" customWidth="1"/>
    <col min="3" max="3" width="11" style="1" customWidth="1"/>
    <col min="4" max="4" width="10.42578125" style="1" customWidth="1"/>
    <col min="5" max="5" width="8.85546875" style="1" customWidth="1"/>
    <col min="6" max="6" width="10.28515625" style="1" customWidth="1"/>
    <col min="7" max="7" width="11" style="1" bestFit="1" customWidth="1"/>
    <col min="8" max="8" width="15.85546875" style="2" customWidth="1"/>
    <col min="9" max="9" width="15.140625" style="2" customWidth="1"/>
    <col min="10" max="10" width="50.140625" style="2" customWidth="1"/>
    <col min="11" max="11" width="17.140625" style="1" customWidth="1"/>
    <col min="12" max="16384" width="9.140625" style="1"/>
  </cols>
  <sheetData>
    <row r="1" spans="1:10" x14ac:dyDescent="0.25">
      <c r="G1" s="1" t="s">
        <v>13</v>
      </c>
      <c r="J1" s="3"/>
    </row>
    <row r="2" spans="1:10" x14ac:dyDescent="0.25">
      <c r="G2" s="1" t="s">
        <v>150</v>
      </c>
      <c r="J2" s="3"/>
    </row>
    <row r="3" spans="1:10" x14ac:dyDescent="0.25">
      <c r="G3" s="1" t="s">
        <v>12</v>
      </c>
      <c r="J3" s="3"/>
    </row>
    <row r="4" spans="1:10" x14ac:dyDescent="0.25">
      <c r="A4" s="4" t="s">
        <v>15</v>
      </c>
      <c r="B4" s="5"/>
      <c r="C4" s="4"/>
      <c r="D4" s="4"/>
      <c r="E4" s="4"/>
      <c r="F4" s="4"/>
      <c r="G4" s="4"/>
      <c r="J4" s="3"/>
    </row>
    <row r="5" spans="1:10" x14ac:dyDescent="0.25">
      <c r="A5" s="4"/>
      <c r="B5" s="5"/>
      <c r="C5" s="4"/>
      <c r="D5" s="4"/>
      <c r="E5" s="4"/>
      <c r="F5" s="4"/>
      <c r="G5" s="4"/>
      <c r="J5" s="3"/>
    </row>
    <row r="6" spans="1:10" s="4" customFormat="1" ht="47.25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11</v>
      </c>
      <c r="F6" s="6" t="s">
        <v>9</v>
      </c>
      <c r="G6" s="6" t="s">
        <v>10</v>
      </c>
      <c r="H6" s="6" t="s">
        <v>4</v>
      </c>
      <c r="I6" s="6" t="s">
        <v>0</v>
      </c>
      <c r="J6" s="6" t="s">
        <v>14</v>
      </c>
    </row>
    <row r="7" spans="1:10" s="4" customFormat="1" ht="39.950000000000003" customHeight="1" x14ac:dyDescent="0.25">
      <c r="A7" s="7">
        <v>2700030</v>
      </c>
      <c r="B7" s="7" t="s">
        <v>81</v>
      </c>
      <c r="C7" s="7">
        <v>0</v>
      </c>
      <c r="D7" s="7">
        <v>443</v>
      </c>
      <c r="E7" s="7">
        <f t="shared" ref="E7:E13" si="0">D7-C7</f>
        <v>443</v>
      </c>
      <c r="F7" s="6"/>
      <c r="G7" s="7">
        <v>443</v>
      </c>
      <c r="H7" s="6" t="s">
        <v>3</v>
      </c>
      <c r="I7" s="6" t="s">
        <v>2</v>
      </c>
      <c r="J7" s="6" t="s">
        <v>19</v>
      </c>
    </row>
    <row r="8" spans="1:10" s="4" customFormat="1" ht="39.950000000000003" customHeight="1" x14ac:dyDescent="0.25">
      <c r="A8" s="7">
        <v>2700030</v>
      </c>
      <c r="B8" s="7" t="s">
        <v>81</v>
      </c>
      <c r="C8" s="7">
        <v>443</v>
      </c>
      <c r="D8" s="7">
        <v>1324</v>
      </c>
      <c r="E8" s="7">
        <f t="shared" si="0"/>
        <v>881</v>
      </c>
      <c r="F8" s="7"/>
      <c r="G8" s="7">
        <v>881</v>
      </c>
      <c r="H8" s="6" t="s">
        <v>3</v>
      </c>
      <c r="I8" s="6" t="s">
        <v>2</v>
      </c>
      <c r="J8" s="6" t="s">
        <v>67</v>
      </c>
    </row>
    <row r="9" spans="1:10" s="4" customFormat="1" ht="39.950000000000003" customHeight="1" x14ac:dyDescent="0.25">
      <c r="A9" s="7">
        <v>2700030</v>
      </c>
      <c r="B9" s="7" t="s">
        <v>81</v>
      </c>
      <c r="C9" s="7">
        <v>1324</v>
      </c>
      <c r="D9" s="7">
        <v>1449</v>
      </c>
      <c r="E9" s="7">
        <f t="shared" si="0"/>
        <v>125</v>
      </c>
      <c r="F9" s="7">
        <v>1449</v>
      </c>
      <c r="G9" s="7"/>
      <c r="H9" s="6" t="s">
        <v>1</v>
      </c>
      <c r="I9" s="6" t="s">
        <v>2</v>
      </c>
      <c r="J9" s="6" t="s">
        <v>82</v>
      </c>
    </row>
    <row r="10" spans="1:10" s="4" customFormat="1" ht="39.950000000000003" customHeight="1" x14ac:dyDescent="0.25">
      <c r="A10" s="8">
        <v>2700042</v>
      </c>
      <c r="B10" s="6" t="s">
        <v>29</v>
      </c>
      <c r="C10" s="6">
        <v>0</v>
      </c>
      <c r="D10" s="6">
        <v>484</v>
      </c>
      <c r="E10" s="7">
        <f t="shared" si="0"/>
        <v>484</v>
      </c>
      <c r="F10" s="6"/>
      <c r="G10" s="6">
        <v>484</v>
      </c>
      <c r="H10" s="6" t="s">
        <v>3</v>
      </c>
      <c r="I10" s="6" t="s">
        <v>2</v>
      </c>
      <c r="J10" s="9" t="s">
        <v>30</v>
      </c>
    </row>
    <row r="11" spans="1:10" s="4" customFormat="1" ht="39.950000000000003" customHeight="1" x14ac:dyDescent="0.25">
      <c r="A11" s="8">
        <v>2700042</v>
      </c>
      <c r="B11" s="6" t="s">
        <v>29</v>
      </c>
      <c r="C11" s="6">
        <v>484</v>
      </c>
      <c r="D11" s="6">
        <v>619</v>
      </c>
      <c r="E11" s="7">
        <f t="shared" si="0"/>
        <v>135</v>
      </c>
      <c r="F11" s="6"/>
      <c r="G11" s="6"/>
      <c r="H11" s="6" t="s">
        <v>1</v>
      </c>
      <c r="I11" s="6" t="s">
        <v>2</v>
      </c>
      <c r="J11" s="9"/>
    </row>
    <row r="12" spans="1:10" s="4" customFormat="1" ht="39.950000000000003" customHeight="1" x14ac:dyDescent="0.25">
      <c r="A12" s="8">
        <v>2700042</v>
      </c>
      <c r="B12" s="6" t="s">
        <v>29</v>
      </c>
      <c r="C12" s="6">
        <v>619</v>
      </c>
      <c r="D12" s="6">
        <v>651</v>
      </c>
      <c r="E12" s="7">
        <f t="shared" si="0"/>
        <v>32</v>
      </c>
      <c r="F12" s="6"/>
      <c r="G12" s="6">
        <v>32</v>
      </c>
      <c r="H12" s="6" t="s">
        <v>3</v>
      </c>
      <c r="I12" s="6" t="s">
        <v>2</v>
      </c>
      <c r="J12" s="9"/>
    </row>
    <row r="13" spans="1:10" s="4" customFormat="1" ht="39.950000000000003" customHeight="1" x14ac:dyDescent="0.25">
      <c r="A13" s="8">
        <v>2700042</v>
      </c>
      <c r="B13" s="6" t="s">
        <v>29</v>
      </c>
      <c r="C13" s="6">
        <v>651</v>
      </c>
      <c r="D13" s="6">
        <v>711</v>
      </c>
      <c r="E13" s="7">
        <f t="shared" si="0"/>
        <v>60</v>
      </c>
      <c r="F13" s="6">
        <v>711</v>
      </c>
      <c r="G13" s="6"/>
      <c r="H13" s="6" t="s">
        <v>1</v>
      </c>
      <c r="I13" s="6" t="s">
        <v>2</v>
      </c>
      <c r="J13" s="9"/>
    </row>
    <row r="14" spans="1:10" s="4" customFormat="1" ht="39.950000000000003" customHeight="1" x14ac:dyDescent="0.25">
      <c r="A14" s="10">
        <v>2700499</v>
      </c>
      <c r="B14" s="10" t="s">
        <v>73</v>
      </c>
      <c r="C14" s="10">
        <v>0</v>
      </c>
      <c r="D14" s="7">
        <v>206</v>
      </c>
      <c r="E14" s="7">
        <f>SUM(D14)-C14</f>
        <v>206</v>
      </c>
      <c r="F14" s="10">
        <v>206</v>
      </c>
      <c r="G14" s="7"/>
      <c r="H14" s="6" t="s">
        <v>1</v>
      </c>
      <c r="I14" s="6" t="s">
        <v>2</v>
      </c>
      <c r="J14" s="6" t="s">
        <v>75</v>
      </c>
    </row>
    <row r="15" spans="1:10" s="4" customFormat="1" ht="39.950000000000003" customHeight="1" x14ac:dyDescent="0.25">
      <c r="A15" s="10">
        <v>2700556</v>
      </c>
      <c r="B15" s="10" t="s">
        <v>74</v>
      </c>
      <c r="C15" s="10">
        <v>0</v>
      </c>
      <c r="D15" s="7">
        <v>114</v>
      </c>
      <c r="E15" s="7">
        <f>SUM(D15)-C15</f>
        <v>114</v>
      </c>
      <c r="F15" s="10">
        <v>114</v>
      </c>
      <c r="G15" s="7"/>
      <c r="H15" s="6" t="s">
        <v>1</v>
      </c>
      <c r="I15" s="6" t="s">
        <v>2</v>
      </c>
      <c r="J15" s="6" t="s">
        <v>75</v>
      </c>
    </row>
    <row r="16" spans="1:10" s="4" customFormat="1" ht="39.950000000000003" customHeight="1" x14ac:dyDescent="0.25">
      <c r="A16" s="7">
        <v>3010007</v>
      </c>
      <c r="B16" s="6" t="s">
        <v>46</v>
      </c>
      <c r="C16" s="7">
        <v>0</v>
      </c>
      <c r="D16" s="7">
        <v>3048</v>
      </c>
      <c r="E16" s="7">
        <f t="shared" ref="E16:E40" si="1">D16-C16</f>
        <v>3048</v>
      </c>
      <c r="F16" s="7"/>
      <c r="G16" s="7">
        <v>3048</v>
      </c>
      <c r="H16" s="6" t="s">
        <v>18</v>
      </c>
      <c r="I16" s="6" t="s">
        <v>2</v>
      </c>
      <c r="J16" s="6" t="s">
        <v>19</v>
      </c>
    </row>
    <row r="17" spans="1:11" s="4" customFormat="1" ht="39.950000000000003" customHeight="1" x14ac:dyDescent="0.25">
      <c r="A17" s="7">
        <v>3010007</v>
      </c>
      <c r="B17" s="6" t="s">
        <v>46</v>
      </c>
      <c r="C17" s="7">
        <v>3048</v>
      </c>
      <c r="D17" s="7">
        <v>3210</v>
      </c>
      <c r="E17" s="7">
        <f t="shared" si="1"/>
        <v>162</v>
      </c>
      <c r="F17" s="7">
        <v>3210</v>
      </c>
      <c r="G17" s="7">
        <v>162</v>
      </c>
      <c r="H17" s="6" t="s">
        <v>18</v>
      </c>
      <c r="I17" s="6" t="s">
        <v>2</v>
      </c>
      <c r="J17" s="6" t="s">
        <v>47</v>
      </c>
    </row>
    <row r="18" spans="1:11" s="4" customFormat="1" ht="39.950000000000003" customHeight="1" x14ac:dyDescent="0.25">
      <c r="A18" s="11">
        <v>3010013</v>
      </c>
      <c r="B18" s="11" t="s">
        <v>33</v>
      </c>
      <c r="C18" s="11">
        <v>0</v>
      </c>
      <c r="D18" s="7">
        <v>132</v>
      </c>
      <c r="E18" s="7">
        <f t="shared" si="1"/>
        <v>132</v>
      </c>
      <c r="F18" s="11"/>
      <c r="G18" s="7"/>
      <c r="H18" s="6" t="s">
        <v>1</v>
      </c>
      <c r="I18" s="6" t="s">
        <v>2</v>
      </c>
      <c r="J18" s="7" t="s">
        <v>34</v>
      </c>
    </row>
    <row r="19" spans="1:11" s="4" customFormat="1" ht="39.950000000000003" customHeight="1" x14ac:dyDescent="0.25">
      <c r="A19" s="11">
        <v>3010013</v>
      </c>
      <c r="B19" s="11" t="s">
        <v>33</v>
      </c>
      <c r="C19" s="11">
        <v>132</v>
      </c>
      <c r="D19" s="7">
        <v>1160</v>
      </c>
      <c r="E19" s="7">
        <f t="shared" si="1"/>
        <v>1028</v>
      </c>
      <c r="F19" s="11">
        <v>1160</v>
      </c>
      <c r="G19" s="7">
        <v>1028</v>
      </c>
      <c r="H19" s="11" t="s">
        <v>3</v>
      </c>
      <c r="I19" s="6" t="s">
        <v>2</v>
      </c>
      <c r="J19" s="6" t="s">
        <v>35</v>
      </c>
    </row>
    <row r="20" spans="1:11" s="4" customFormat="1" ht="39.950000000000003" customHeight="1" x14ac:dyDescent="0.25">
      <c r="A20" s="7">
        <v>3010024</v>
      </c>
      <c r="B20" s="6" t="s">
        <v>37</v>
      </c>
      <c r="C20" s="7">
        <v>0</v>
      </c>
      <c r="D20" s="7">
        <v>1024</v>
      </c>
      <c r="E20" s="7">
        <f t="shared" si="1"/>
        <v>1024</v>
      </c>
      <c r="F20" s="7"/>
      <c r="G20" s="7">
        <v>1024</v>
      </c>
      <c r="H20" s="6" t="s">
        <v>18</v>
      </c>
      <c r="I20" s="6" t="s">
        <v>2</v>
      </c>
      <c r="J20" s="6" t="s">
        <v>71</v>
      </c>
    </row>
    <row r="21" spans="1:11" s="4" customFormat="1" ht="39.950000000000003" customHeight="1" x14ac:dyDescent="0.25">
      <c r="A21" s="7">
        <v>3010024</v>
      </c>
      <c r="B21" s="6" t="s">
        <v>37</v>
      </c>
      <c r="C21" s="7">
        <v>1024</v>
      </c>
      <c r="D21" s="7">
        <v>1086</v>
      </c>
      <c r="E21" s="7">
        <f t="shared" si="1"/>
        <v>62</v>
      </c>
      <c r="F21" s="7">
        <v>1086</v>
      </c>
      <c r="G21" s="7"/>
      <c r="H21" s="6" t="s">
        <v>1</v>
      </c>
      <c r="I21" s="6" t="s">
        <v>2</v>
      </c>
      <c r="J21" s="6" t="s">
        <v>71</v>
      </c>
    </row>
    <row r="22" spans="1:11" s="4" customFormat="1" ht="39.950000000000003" customHeight="1" x14ac:dyDescent="0.25">
      <c r="A22" s="7">
        <v>3010038</v>
      </c>
      <c r="B22" s="6" t="s">
        <v>40</v>
      </c>
      <c r="C22" s="7">
        <v>0</v>
      </c>
      <c r="D22" s="6">
        <v>3849</v>
      </c>
      <c r="E22" s="12">
        <f t="shared" si="1"/>
        <v>3849</v>
      </c>
      <c r="F22" s="12"/>
      <c r="G22" s="16">
        <v>3849</v>
      </c>
      <c r="H22" s="6" t="s">
        <v>18</v>
      </c>
      <c r="I22" s="6" t="s">
        <v>2</v>
      </c>
      <c r="J22" s="6" t="s">
        <v>19</v>
      </c>
      <c r="K22" s="1"/>
    </row>
    <row r="23" spans="1:11" s="4" customFormat="1" ht="39.950000000000003" customHeight="1" x14ac:dyDescent="0.25">
      <c r="A23" s="7">
        <v>3010038</v>
      </c>
      <c r="B23" s="6" t="s">
        <v>40</v>
      </c>
      <c r="C23" s="7">
        <v>3849</v>
      </c>
      <c r="D23" s="6">
        <v>4855</v>
      </c>
      <c r="E23" s="7">
        <f t="shared" si="1"/>
        <v>1006</v>
      </c>
      <c r="F23" s="7"/>
      <c r="G23" s="7">
        <v>1006</v>
      </c>
      <c r="H23" s="6" t="s">
        <v>18</v>
      </c>
      <c r="I23" s="6" t="s">
        <v>2</v>
      </c>
      <c r="J23" s="6" t="s">
        <v>41</v>
      </c>
    </row>
    <row r="24" spans="1:11" s="4" customFormat="1" ht="39.950000000000003" customHeight="1" x14ac:dyDescent="0.25">
      <c r="A24" s="7">
        <v>3010038</v>
      </c>
      <c r="B24" s="6" t="s">
        <v>40</v>
      </c>
      <c r="C24" s="7">
        <v>4855</v>
      </c>
      <c r="D24" s="6">
        <v>4968</v>
      </c>
      <c r="E24" s="7">
        <f t="shared" si="1"/>
        <v>113</v>
      </c>
      <c r="F24" s="7">
        <v>4968</v>
      </c>
      <c r="G24" s="7"/>
      <c r="H24" s="6" t="s">
        <v>16</v>
      </c>
      <c r="I24" s="6" t="s">
        <v>2</v>
      </c>
      <c r="J24" s="6" t="s">
        <v>100</v>
      </c>
    </row>
    <row r="25" spans="1:11" s="4" customFormat="1" ht="39.950000000000003" customHeight="1" x14ac:dyDescent="0.25">
      <c r="A25" s="7">
        <v>3010258</v>
      </c>
      <c r="B25" s="6" t="s">
        <v>24</v>
      </c>
      <c r="C25" s="7">
        <v>0</v>
      </c>
      <c r="D25" s="7">
        <v>35</v>
      </c>
      <c r="E25" s="7">
        <f t="shared" si="1"/>
        <v>35</v>
      </c>
      <c r="F25" s="7"/>
      <c r="G25" s="7">
        <v>35</v>
      </c>
      <c r="H25" s="6" t="s">
        <v>3</v>
      </c>
      <c r="I25" s="6" t="s">
        <v>2</v>
      </c>
      <c r="J25" s="6" t="s">
        <v>72</v>
      </c>
    </row>
    <row r="26" spans="1:11" s="4" customFormat="1" ht="39.950000000000003" customHeight="1" x14ac:dyDescent="0.25">
      <c r="A26" s="7">
        <v>3010258</v>
      </c>
      <c r="B26" s="6" t="s">
        <v>24</v>
      </c>
      <c r="C26" s="7">
        <v>35</v>
      </c>
      <c r="D26" s="7">
        <v>174</v>
      </c>
      <c r="E26" s="7">
        <f t="shared" si="1"/>
        <v>139</v>
      </c>
      <c r="F26" s="7"/>
      <c r="G26" s="7">
        <v>139</v>
      </c>
      <c r="H26" s="6" t="s">
        <v>3</v>
      </c>
      <c r="I26" s="6" t="s">
        <v>2</v>
      </c>
      <c r="J26" s="6" t="s">
        <v>19</v>
      </c>
    </row>
    <row r="27" spans="1:11" s="4" customFormat="1" ht="39.950000000000003" customHeight="1" x14ac:dyDescent="0.25">
      <c r="A27" s="7">
        <v>3010258</v>
      </c>
      <c r="B27" s="6" t="s">
        <v>24</v>
      </c>
      <c r="C27" s="7">
        <v>174</v>
      </c>
      <c r="D27" s="7">
        <v>339</v>
      </c>
      <c r="E27" s="7">
        <f t="shared" si="1"/>
        <v>165</v>
      </c>
      <c r="F27" s="7">
        <v>339</v>
      </c>
      <c r="G27" s="7">
        <v>165</v>
      </c>
      <c r="H27" s="6" t="s">
        <v>3</v>
      </c>
      <c r="I27" s="6" t="s">
        <v>2</v>
      </c>
      <c r="J27" s="6" t="s">
        <v>131</v>
      </c>
    </row>
    <row r="28" spans="1:11" s="4" customFormat="1" ht="39.950000000000003" customHeight="1" x14ac:dyDescent="0.25">
      <c r="A28" s="7">
        <v>3490211</v>
      </c>
      <c r="B28" s="7" t="s">
        <v>137</v>
      </c>
      <c r="C28" s="7">
        <v>0</v>
      </c>
      <c r="D28" s="7">
        <v>51</v>
      </c>
      <c r="E28" s="7">
        <f t="shared" si="1"/>
        <v>51</v>
      </c>
      <c r="F28" s="7"/>
      <c r="G28" s="7">
        <v>51</v>
      </c>
      <c r="H28" s="6" t="s">
        <v>3</v>
      </c>
      <c r="I28" s="6" t="s">
        <v>2</v>
      </c>
      <c r="J28" s="6" t="s">
        <v>19</v>
      </c>
      <c r="K28" s="1"/>
    </row>
    <row r="29" spans="1:11" s="4" customFormat="1" ht="39.950000000000003" customHeight="1" x14ac:dyDescent="0.25">
      <c r="A29" s="1">
        <v>3490211</v>
      </c>
      <c r="B29" s="13" t="s">
        <v>137</v>
      </c>
      <c r="C29" s="13">
        <v>51</v>
      </c>
      <c r="D29" s="13">
        <v>73</v>
      </c>
      <c r="E29" s="13">
        <f t="shared" si="1"/>
        <v>22</v>
      </c>
      <c r="F29" s="13">
        <v>73</v>
      </c>
      <c r="G29" s="13">
        <v>22</v>
      </c>
      <c r="H29" s="14" t="s">
        <v>3</v>
      </c>
      <c r="I29" s="14" t="s">
        <v>2</v>
      </c>
      <c r="J29" s="14" t="s">
        <v>72</v>
      </c>
    </row>
    <row r="30" spans="1:11" s="4" customFormat="1" ht="39.950000000000003" customHeight="1" x14ac:dyDescent="0.25">
      <c r="A30" s="11">
        <v>3730242</v>
      </c>
      <c r="B30" s="11" t="s">
        <v>138</v>
      </c>
      <c r="C30" s="8">
        <v>0</v>
      </c>
      <c r="D30" s="8">
        <v>55</v>
      </c>
      <c r="E30" s="7">
        <f t="shared" si="1"/>
        <v>55</v>
      </c>
      <c r="F30" s="7"/>
      <c r="G30" s="7"/>
      <c r="H30" s="8" t="s">
        <v>1</v>
      </c>
      <c r="I30" s="14" t="s">
        <v>2</v>
      </c>
      <c r="J30" s="6"/>
    </row>
    <row r="31" spans="1:11" s="4" customFormat="1" ht="39.950000000000003" customHeight="1" x14ac:dyDescent="0.25">
      <c r="A31" s="11">
        <v>3730242</v>
      </c>
      <c r="B31" s="11" t="s">
        <v>138</v>
      </c>
      <c r="C31" s="8">
        <v>55</v>
      </c>
      <c r="D31" s="8">
        <v>346</v>
      </c>
      <c r="E31" s="7">
        <f t="shared" si="1"/>
        <v>291</v>
      </c>
      <c r="F31" s="7"/>
      <c r="G31" s="7"/>
      <c r="H31" s="8" t="s">
        <v>16</v>
      </c>
      <c r="I31" s="14" t="s">
        <v>2</v>
      </c>
      <c r="J31" s="6"/>
    </row>
    <row r="32" spans="1:11" s="4" customFormat="1" ht="39.950000000000003" customHeight="1" x14ac:dyDescent="0.25">
      <c r="A32" s="11">
        <v>3730242</v>
      </c>
      <c r="B32" s="11" t="s">
        <v>138</v>
      </c>
      <c r="C32" s="8">
        <v>346</v>
      </c>
      <c r="D32" s="8">
        <v>821</v>
      </c>
      <c r="E32" s="7">
        <f t="shared" si="1"/>
        <v>475</v>
      </c>
      <c r="F32" s="7"/>
      <c r="G32" s="7"/>
      <c r="H32" s="8" t="s">
        <v>1</v>
      </c>
      <c r="I32" s="14" t="s">
        <v>2</v>
      </c>
      <c r="J32" s="6"/>
    </row>
    <row r="33" spans="1:11" s="4" customFormat="1" ht="39.950000000000003" customHeight="1" x14ac:dyDescent="0.25">
      <c r="A33" s="11">
        <v>3730242</v>
      </c>
      <c r="B33" s="11" t="s">
        <v>138</v>
      </c>
      <c r="C33" s="8">
        <v>821</v>
      </c>
      <c r="D33" s="8">
        <v>897</v>
      </c>
      <c r="E33" s="7">
        <f t="shared" si="1"/>
        <v>76</v>
      </c>
      <c r="F33" s="7"/>
      <c r="G33" s="7"/>
      <c r="H33" s="8" t="s">
        <v>16</v>
      </c>
      <c r="I33" s="14" t="s">
        <v>2</v>
      </c>
      <c r="J33" s="6"/>
    </row>
    <row r="34" spans="1:11" s="4" customFormat="1" ht="39.950000000000003" customHeight="1" x14ac:dyDescent="0.25">
      <c r="A34" s="11">
        <v>3730242</v>
      </c>
      <c r="B34" s="11" t="s">
        <v>138</v>
      </c>
      <c r="C34" s="8">
        <v>897</v>
      </c>
      <c r="D34" s="8">
        <v>1052</v>
      </c>
      <c r="E34" s="7">
        <f t="shared" si="1"/>
        <v>155</v>
      </c>
      <c r="F34" s="7"/>
      <c r="G34" s="7"/>
      <c r="H34" s="8" t="s">
        <v>1</v>
      </c>
      <c r="I34" s="14" t="s">
        <v>2</v>
      </c>
      <c r="J34" s="6"/>
    </row>
    <row r="35" spans="1:11" s="4" customFormat="1" ht="39.950000000000003" customHeight="1" x14ac:dyDescent="0.25">
      <c r="A35" s="11">
        <v>3730242</v>
      </c>
      <c r="B35" s="11" t="s">
        <v>138</v>
      </c>
      <c r="C35" s="8">
        <v>1052</v>
      </c>
      <c r="D35" s="8">
        <v>2884</v>
      </c>
      <c r="E35" s="7">
        <f t="shared" si="1"/>
        <v>1832</v>
      </c>
      <c r="F35" s="7"/>
      <c r="G35" s="7"/>
      <c r="H35" s="8" t="s">
        <v>16</v>
      </c>
      <c r="I35" s="14" t="s">
        <v>2</v>
      </c>
      <c r="J35" s="6"/>
      <c r="K35" s="1"/>
    </row>
    <row r="36" spans="1:11" s="4" customFormat="1" ht="39.950000000000003" customHeight="1" x14ac:dyDescent="0.25">
      <c r="A36" s="11">
        <v>3730242</v>
      </c>
      <c r="B36" s="11" t="s">
        <v>138</v>
      </c>
      <c r="C36" s="8">
        <v>2884</v>
      </c>
      <c r="D36" s="8">
        <v>2907</v>
      </c>
      <c r="E36" s="7">
        <f t="shared" si="1"/>
        <v>23</v>
      </c>
      <c r="F36" s="7">
        <f>SUM(E30:E36)</f>
        <v>2907</v>
      </c>
      <c r="G36" s="7">
        <v>23</v>
      </c>
      <c r="H36" s="8" t="s">
        <v>3</v>
      </c>
      <c r="I36" s="14" t="s">
        <v>2</v>
      </c>
      <c r="J36" s="6" t="s">
        <v>140</v>
      </c>
      <c r="K36" s="1"/>
    </row>
    <row r="37" spans="1:11" s="4" customFormat="1" ht="39.950000000000003" customHeight="1" x14ac:dyDescent="0.25">
      <c r="A37" s="7">
        <v>3730282</v>
      </c>
      <c r="B37" s="7" t="s">
        <v>90</v>
      </c>
      <c r="C37" s="7">
        <v>0</v>
      </c>
      <c r="D37" s="7">
        <v>189</v>
      </c>
      <c r="E37" s="7">
        <f t="shared" si="1"/>
        <v>189</v>
      </c>
      <c r="F37" s="17"/>
      <c r="G37" s="7"/>
      <c r="H37" s="6" t="s">
        <v>1</v>
      </c>
      <c r="I37" s="6" t="s">
        <v>2</v>
      </c>
      <c r="J37" s="6" t="s">
        <v>108</v>
      </c>
      <c r="K37" s="1"/>
    </row>
    <row r="38" spans="1:11" s="4" customFormat="1" ht="39.950000000000003" customHeight="1" x14ac:dyDescent="0.25">
      <c r="A38" s="7">
        <v>3730282</v>
      </c>
      <c r="B38" s="7" t="s">
        <v>90</v>
      </c>
      <c r="C38" s="7">
        <v>189</v>
      </c>
      <c r="D38" s="7">
        <v>271</v>
      </c>
      <c r="E38" s="7">
        <f t="shared" si="1"/>
        <v>82</v>
      </c>
      <c r="F38" s="7">
        <f>SUM(E38)</f>
        <v>82</v>
      </c>
      <c r="G38" s="7"/>
      <c r="H38" s="6" t="s">
        <v>1</v>
      </c>
      <c r="I38" s="6" t="s">
        <v>2</v>
      </c>
      <c r="J38" s="6" t="s">
        <v>91</v>
      </c>
      <c r="K38" s="1"/>
    </row>
    <row r="39" spans="1:11" s="4" customFormat="1" ht="39.950000000000003" customHeight="1" x14ac:dyDescent="0.25">
      <c r="A39" s="7">
        <v>3860172</v>
      </c>
      <c r="B39" s="6" t="s">
        <v>44</v>
      </c>
      <c r="C39" s="7">
        <v>0</v>
      </c>
      <c r="D39" s="7">
        <v>530</v>
      </c>
      <c r="E39" s="7">
        <f t="shared" si="1"/>
        <v>530</v>
      </c>
      <c r="F39" s="7"/>
      <c r="G39" s="7">
        <v>530</v>
      </c>
      <c r="H39" s="6" t="s">
        <v>18</v>
      </c>
      <c r="I39" s="6" t="s">
        <v>2</v>
      </c>
      <c r="J39" s="6" t="s">
        <v>45</v>
      </c>
    </row>
    <row r="40" spans="1:11" s="4" customFormat="1" ht="39.950000000000003" customHeight="1" x14ac:dyDescent="0.25">
      <c r="A40" s="7">
        <v>3860172</v>
      </c>
      <c r="B40" s="6" t="s">
        <v>44</v>
      </c>
      <c r="C40" s="7">
        <v>530</v>
      </c>
      <c r="D40" s="7">
        <v>893</v>
      </c>
      <c r="E40" s="7">
        <f t="shared" si="1"/>
        <v>363</v>
      </c>
      <c r="F40" s="12">
        <v>893</v>
      </c>
      <c r="G40" s="7"/>
      <c r="H40" s="6" t="s">
        <v>1</v>
      </c>
      <c r="I40" s="6" t="s">
        <v>2</v>
      </c>
      <c r="J40" s="6" t="s">
        <v>17</v>
      </c>
    </row>
    <row r="41" spans="1:11" s="4" customFormat="1" ht="39.950000000000003" customHeight="1" x14ac:dyDescent="0.25">
      <c r="A41" s="7">
        <v>4030018</v>
      </c>
      <c r="B41" s="8" t="s">
        <v>76</v>
      </c>
      <c r="C41" s="11">
        <v>0</v>
      </c>
      <c r="D41" s="7">
        <v>307</v>
      </c>
      <c r="E41" s="7">
        <f>SUM(D41)-C41</f>
        <v>307</v>
      </c>
      <c r="F41" s="11"/>
      <c r="G41" s="7">
        <v>307</v>
      </c>
      <c r="H41" s="6" t="s">
        <v>3</v>
      </c>
      <c r="I41" s="6" t="s">
        <v>2</v>
      </c>
      <c r="J41" s="7" t="s">
        <v>77</v>
      </c>
    </row>
    <row r="42" spans="1:11" s="4" customFormat="1" ht="39.950000000000003" customHeight="1" x14ac:dyDescent="0.25">
      <c r="A42" s="7">
        <v>4030018</v>
      </c>
      <c r="B42" s="8" t="s">
        <v>76</v>
      </c>
      <c r="C42" s="11">
        <v>307</v>
      </c>
      <c r="D42" s="7">
        <v>320</v>
      </c>
      <c r="E42" s="7">
        <f>SUM(D42)-C42</f>
        <v>13</v>
      </c>
      <c r="F42" s="11"/>
      <c r="G42" s="7"/>
      <c r="H42" s="6" t="s">
        <v>1</v>
      </c>
      <c r="I42" s="6" t="s">
        <v>2</v>
      </c>
      <c r="J42" s="6" t="s">
        <v>17</v>
      </c>
    </row>
    <row r="43" spans="1:11" s="4" customFormat="1" ht="39.950000000000003" customHeight="1" x14ac:dyDescent="0.25">
      <c r="A43" s="7">
        <v>4030018</v>
      </c>
      <c r="B43" s="8" t="s">
        <v>76</v>
      </c>
      <c r="C43" s="11">
        <v>320</v>
      </c>
      <c r="D43" s="7">
        <v>704</v>
      </c>
      <c r="E43" s="7">
        <f>SUM(D43)-C43</f>
        <v>384</v>
      </c>
      <c r="F43" s="11">
        <f>SUM(E41:E43)</f>
        <v>704</v>
      </c>
      <c r="G43" s="7">
        <v>384</v>
      </c>
      <c r="H43" s="6" t="s">
        <v>3</v>
      </c>
      <c r="I43" s="6" t="s">
        <v>2</v>
      </c>
      <c r="J43" s="7" t="s">
        <v>110</v>
      </c>
    </row>
    <row r="44" spans="1:11" s="4" customFormat="1" ht="39.950000000000003" customHeight="1" x14ac:dyDescent="0.25">
      <c r="A44" s="11">
        <v>4030110</v>
      </c>
      <c r="B44" s="11" t="s">
        <v>113</v>
      </c>
      <c r="C44" s="11">
        <v>0</v>
      </c>
      <c r="D44" s="7">
        <v>576</v>
      </c>
      <c r="E44" s="7">
        <f>SUM(D44)-C44</f>
        <v>576</v>
      </c>
      <c r="F44" s="11">
        <f>SUM(E44)</f>
        <v>576</v>
      </c>
      <c r="G44" s="7">
        <v>576</v>
      </c>
      <c r="H44" s="11" t="s">
        <v>18</v>
      </c>
      <c r="I44" s="6" t="s">
        <v>97</v>
      </c>
      <c r="J44" s="6" t="s">
        <v>116</v>
      </c>
    </row>
    <row r="45" spans="1:11" s="4" customFormat="1" ht="39.950000000000003" customHeight="1" x14ac:dyDescent="0.25">
      <c r="A45" s="7">
        <v>4030776</v>
      </c>
      <c r="B45" s="6" t="s">
        <v>56</v>
      </c>
      <c r="C45" s="7">
        <v>0</v>
      </c>
      <c r="D45" s="7">
        <v>204</v>
      </c>
      <c r="E45" s="7">
        <f t="shared" ref="E45:E67" si="2">D45-C45</f>
        <v>204</v>
      </c>
      <c r="F45" s="7"/>
      <c r="G45" s="7">
        <v>204</v>
      </c>
      <c r="H45" s="6" t="s">
        <v>3</v>
      </c>
      <c r="I45" s="6" t="s">
        <v>2</v>
      </c>
      <c r="J45" s="6" t="s">
        <v>57</v>
      </c>
    </row>
    <row r="46" spans="1:11" s="4" customFormat="1" ht="39.950000000000003" customHeight="1" x14ac:dyDescent="0.25">
      <c r="A46" s="7">
        <v>4030776</v>
      </c>
      <c r="B46" s="6" t="s">
        <v>56</v>
      </c>
      <c r="C46" s="7">
        <v>204</v>
      </c>
      <c r="D46" s="7">
        <v>295</v>
      </c>
      <c r="E46" s="7">
        <f t="shared" si="2"/>
        <v>91</v>
      </c>
      <c r="F46" s="7">
        <v>295</v>
      </c>
      <c r="G46" s="7"/>
      <c r="H46" s="6" t="s">
        <v>1</v>
      </c>
      <c r="I46" s="6" t="s">
        <v>2</v>
      </c>
      <c r="J46" s="6" t="s">
        <v>17</v>
      </c>
    </row>
    <row r="47" spans="1:11" s="4" customFormat="1" ht="39.950000000000003" customHeight="1" x14ac:dyDescent="0.25">
      <c r="A47" s="7">
        <v>4400011</v>
      </c>
      <c r="B47" s="7" t="s">
        <v>88</v>
      </c>
      <c r="C47" s="7">
        <v>0</v>
      </c>
      <c r="D47" s="7">
        <v>1211</v>
      </c>
      <c r="E47" s="7">
        <f t="shared" si="2"/>
        <v>1211</v>
      </c>
      <c r="F47" s="7"/>
      <c r="G47" s="7">
        <v>1211</v>
      </c>
      <c r="H47" s="6" t="s">
        <v>3</v>
      </c>
      <c r="I47" s="6" t="s">
        <v>2</v>
      </c>
      <c r="J47" s="6" t="s">
        <v>19</v>
      </c>
    </row>
    <row r="48" spans="1:11" s="4" customFormat="1" ht="39.950000000000003" customHeight="1" x14ac:dyDescent="0.25">
      <c r="A48" s="7">
        <v>4400011</v>
      </c>
      <c r="B48" s="7" t="s">
        <v>88</v>
      </c>
      <c r="C48" s="7">
        <v>1211</v>
      </c>
      <c r="D48" s="7">
        <v>2404</v>
      </c>
      <c r="E48" s="7">
        <f t="shared" si="2"/>
        <v>1193</v>
      </c>
      <c r="F48" s="7"/>
      <c r="G48" s="7">
        <v>1193</v>
      </c>
      <c r="H48" s="6" t="s">
        <v>3</v>
      </c>
      <c r="I48" s="6" t="s">
        <v>2</v>
      </c>
      <c r="J48" s="7" t="s">
        <v>89</v>
      </c>
    </row>
    <row r="49" spans="1:11" s="4" customFormat="1" ht="39.950000000000003" customHeight="1" x14ac:dyDescent="0.25">
      <c r="A49" s="7">
        <v>4400011</v>
      </c>
      <c r="B49" s="7" t="s">
        <v>88</v>
      </c>
      <c r="C49" s="7">
        <v>2404</v>
      </c>
      <c r="D49" s="7">
        <v>2447</v>
      </c>
      <c r="E49" s="7">
        <f t="shared" si="2"/>
        <v>43</v>
      </c>
      <c r="F49" s="7"/>
      <c r="G49" s="7">
        <v>43</v>
      </c>
      <c r="H49" s="6" t="s">
        <v>3</v>
      </c>
      <c r="I49" s="6" t="s">
        <v>2</v>
      </c>
      <c r="J49" s="6" t="s">
        <v>19</v>
      </c>
    </row>
    <row r="50" spans="1:11" s="4" customFormat="1" ht="39.950000000000003" customHeight="1" x14ac:dyDescent="0.25">
      <c r="A50" s="7">
        <v>4400011</v>
      </c>
      <c r="B50" s="7" t="s">
        <v>88</v>
      </c>
      <c r="C50" s="7">
        <v>2447</v>
      </c>
      <c r="D50" s="7">
        <v>2592</v>
      </c>
      <c r="E50" s="7">
        <f t="shared" si="2"/>
        <v>145</v>
      </c>
      <c r="F50" s="7">
        <f>SUM(E47:E50)</f>
        <v>2592</v>
      </c>
      <c r="G50" s="7">
        <v>145</v>
      </c>
      <c r="H50" s="6" t="s">
        <v>3</v>
      </c>
      <c r="I50" s="6" t="s">
        <v>2</v>
      </c>
      <c r="J50" s="6" t="s">
        <v>139</v>
      </c>
      <c r="K50" s="1"/>
    </row>
    <row r="51" spans="1:11" s="4" customFormat="1" ht="39.950000000000003" customHeight="1" x14ac:dyDescent="0.25">
      <c r="A51" s="7">
        <v>4400237</v>
      </c>
      <c r="B51" s="7" t="s">
        <v>85</v>
      </c>
      <c r="C51" s="7">
        <v>0</v>
      </c>
      <c r="D51" s="7">
        <v>826</v>
      </c>
      <c r="E51" s="7">
        <f t="shared" si="2"/>
        <v>826</v>
      </c>
      <c r="F51" s="7">
        <v>826</v>
      </c>
      <c r="G51" s="6"/>
      <c r="H51" s="6" t="s">
        <v>1</v>
      </c>
      <c r="I51" s="6" t="s">
        <v>2</v>
      </c>
      <c r="J51" s="6" t="s">
        <v>86</v>
      </c>
    </row>
    <row r="52" spans="1:11" s="4" customFormat="1" ht="39.950000000000003" customHeight="1" x14ac:dyDescent="0.25">
      <c r="A52" s="7">
        <v>4400415</v>
      </c>
      <c r="B52" s="7" t="s">
        <v>83</v>
      </c>
      <c r="C52" s="7">
        <v>0</v>
      </c>
      <c r="D52" s="7">
        <v>129</v>
      </c>
      <c r="E52" s="7">
        <f t="shared" si="2"/>
        <v>129</v>
      </c>
      <c r="F52" s="7"/>
      <c r="G52" s="6"/>
      <c r="H52" s="6" t="s">
        <v>16</v>
      </c>
      <c r="I52" s="6" t="s">
        <v>2</v>
      </c>
      <c r="J52" s="6" t="s">
        <v>100</v>
      </c>
    </row>
    <row r="53" spans="1:11" s="4" customFormat="1" ht="39.950000000000003" customHeight="1" x14ac:dyDescent="0.25">
      <c r="A53" s="7">
        <v>4400415</v>
      </c>
      <c r="B53" s="7" t="s">
        <v>83</v>
      </c>
      <c r="C53" s="7">
        <v>129</v>
      </c>
      <c r="D53" s="7">
        <v>226</v>
      </c>
      <c r="E53" s="7">
        <f t="shared" si="2"/>
        <v>97</v>
      </c>
      <c r="F53" s="7"/>
      <c r="G53" s="7"/>
      <c r="H53" s="6" t="s">
        <v>16</v>
      </c>
      <c r="I53" s="6" t="s">
        <v>2</v>
      </c>
      <c r="J53" s="6" t="s">
        <v>84</v>
      </c>
    </row>
    <row r="54" spans="1:11" s="4" customFormat="1" ht="39.950000000000003" customHeight="1" x14ac:dyDescent="0.25">
      <c r="A54" s="7">
        <v>4400415</v>
      </c>
      <c r="B54" s="7" t="s">
        <v>83</v>
      </c>
      <c r="C54" s="7">
        <v>226</v>
      </c>
      <c r="D54" s="7">
        <v>348</v>
      </c>
      <c r="E54" s="7">
        <f t="shared" si="2"/>
        <v>122</v>
      </c>
      <c r="F54" s="7">
        <f>SUM(E52:E54)</f>
        <v>348</v>
      </c>
      <c r="G54" s="7">
        <v>122</v>
      </c>
      <c r="H54" s="6" t="s">
        <v>3</v>
      </c>
      <c r="I54" s="6" t="s">
        <v>2</v>
      </c>
      <c r="J54" s="6" t="s">
        <v>141</v>
      </c>
      <c r="K54" s="1"/>
    </row>
    <row r="55" spans="1:11" s="4" customFormat="1" ht="39.950000000000003" customHeight="1" x14ac:dyDescent="0.25">
      <c r="A55" s="7">
        <v>4400435</v>
      </c>
      <c r="B55" s="7" t="s">
        <v>87</v>
      </c>
      <c r="C55" s="7">
        <v>0</v>
      </c>
      <c r="D55" s="7">
        <v>1457</v>
      </c>
      <c r="E55" s="7">
        <f t="shared" si="2"/>
        <v>1457</v>
      </c>
      <c r="F55" s="7">
        <v>1457</v>
      </c>
      <c r="G55" s="6"/>
      <c r="H55" s="6" t="s">
        <v>1</v>
      </c>
      <c r="I55" s="6" t="s">
        <v>2</v>
      </c>
      <c r="J55" s="6" t="s">
        <v>149</v>
      </c>
    </row>
    <row r="56" spans="1:11" s="4" customFormat="1" ht="39.950000000000003" customHeight="1" x14ac:dyDescent="0.25">
      <c r="A56" s="7" t="s">
        <v>93</v>
      </c>
      <c r="B56" s="7" t="s">
        <v>92</v>
      </c>
      <c r="C56" s="7">
        <v>0</v>
      </c>
      <c r="D56" s="7">
        <v>237</v>
      </c>
      <c r="E56" s="7">
        <f>D56-C56</f>
        <v>237</v>
      </c>
      <c r="F56" s="7"/>
      <c r="G56" s="7">
        <v>237</v>
      </c>
      <c r="H56" s="6" t="s">
        <v>3</v>
      </c>
      <c r="I56" s="6" t="s">
        <v>2</v>
      </c>
      <c r="J56" s="6" t="s">
        <v>94</v>
      </c>
    </row>
    <row r="57" spans="1:11" s="4" customFormat="1" ht="39.950000000000003" customHeight="1" x14ac:dyDescent="0.25">
      <c r="A57" s="7" t="s">
        <v>93</v>
      </c>
      <c r="B57" s="7" t="s">
        <v>92</v>
      </c>
      <c r="C57" s="7">
        <v>237</v>
      </c>
      <c r="D57" s="7">
        <v>490</v>
      </c>
      <c r="E57" s="7">
        <f>D57-C57</f>
        <v>253</v>
      </c>
      <c r="F57" s="7">
        <v>490</v>
      </c>
      <c r="G57" s="7"/>
      <c r="H57" s="6" t="s">
        <v>1</v>
      </c>
      <c r="I57" s="6" t="s">
        <v>2</v>
      </c>
      <c r="J57" s="6" t="s">
        <v>95</v>
      </c>
    </row>
    <row r="58" spans="1:11" s="4" customFormat="1" ht="39.950000000000003" customHeight="1" x14ac:dyDescent="0.25">
      <c r="A58" s="6">
        <v>4830138</v>
      </c>
      <c r="B58" s="8" t="s">
        <v>36</v>
      </c>
      <c r="C58" s="6">
        <v>0</v>
      </c>
      <c r="D58" s="6">
        <v>351</v>
      </c>
      <c r="E58" s="7">
        <f t="shared" si="2"/>
        <v>351</v>
      </c>
      <c r="F58" s="6"/>
      <c r="G58" s="6"/>
      <c r="H58" s="6" t="s">
        <v>1</v>
      </c>
      <c r="I58" s="6" t="s">
        <v>2</v>
      </c>
      <c r="J58" s="6" t="s">
        <v>32</v>
      </c>
    </row>
    <row r="59" spans="1:11" s="4" customFormat="1" ht="39.950000000000003" customHeight="1" x14ac:dyDescent="0.25">
      <c r="A59" s="6">
        <v>4830138</v>
      </c>
      <c r="B59" s="8" t="s">
        <v>36</v>
      </c>
      <c r="C59" s="6">
        <v>351</v>
      </c>
      <c r="D59" s="6">
        <v>534</v>
      </c>
      <c r="E59" s="7">
        <f t="shared" si="2"/>
        <v>183</v>
      </c>
      <c r="F59" s="6"/>
      <c r="G59" s="6"/>
      <c r="H59" s="6" t="s">
        <v>1</v>
      </c>
      <c r="I59" s="6" t="s">
        <v>2</v>
      </c>
      <c r="J59" s="6" t="s">
        <v>32</v>
      </c>
    </row>
    <row r="60" spans="1:11" s="4" customFormat="1" ht="39.950000000000003" customHeight="1" x14ac:dyDescent="0.25">
      <c r="A60" s="6">
        <v>4830138</v>
      </c>
      <c r="B60" s="8" t="s">
        <v>36</v>
      </c>
      <c r="C60" s="6">
        <v>534</v>
      </c>
      <c r="D60" s="6">
        <v>1534</v>
      </c>
      <c r="E60" s="7">
        <f t="shared" si="2"/>
        <v>1000</v>
      </c>
      <c r="F60" s="6"/>
      <c r="G60" s="6"/>
      <c r="H60" s="6" t="s">
        <v>1</v>
      </c>
      <c r="I60" s="6" t="s">
        <v>2</v>
      </c>
      <c r="J60" s="6" t="s">
        <v>17</v>
      </c>
    </row>
    <row r="61" spans="1:11" s="4" customFormat="1" ht="39.950000000000003" customHeight="1" x14ac:dyDescent="0.25">
      <c r="A61" s="6">
        <v>4830138</v>
      </c>
      <c r="B61" s="8" t="s">
        <v>36</v>
      </c>
      <c r="C61" s="6">
        <v>1534</v>
      </c>
      <c r="D61" s="6">
        <v>1603</v>
      </c>
      <c r="E61" s="7">
        <f t="shared" si="2"/>
        <v>69</v>
      </c>
      <c r="F61" s="6"/>
      <c r="G61" s="6"/>
      <c r="H61" s="6" t="s">
        <v>16</v>
      </c>
      <c r="I61" s="6" t="s">
        <v>2</v>
      </c>
      <c r="J61" s="6" t="s">
        <v>100</v>
      </c>
    </row>
    <row r="62" spans="1:11" s="4" customFormat="1" ht="39.950000000000003" customHeight="1" x14ac:dyDescent="0.25">
      <c r="A62" s="6">
        <v>4830138</v>
      </c>
      <c r="B62" s="8" t="s">
        <v>36</v>
      </c>
      <c r="C62" s="6">
        <v>1603</v>
      </c>
      <c r="D62" s="6">
        <v>2624</v>
      </c>
      <c r="E62" s="7">
        <f t="shared" si="2"/>
        <v>1021</v>
      </c>
      <c r="F62" s="6"/>
      <c r="G62" s="6"/>
      <c r="H62" s="6" t="s">
        <v>1</v>
      </c>
      <c r="I62" s="6" t="s">
        <v>2</v>
      </c>
      <c r="J62" s="6" t="s">
        <v>17</v>
      </c>
    </row>
    <row r="63" spans="1:11" s="4" customFormat="1" ht="39.950000000000003" customHeight="1" x14ac:dyDescent="0.25">
      <c r="A63" s="6">
        <v>4830138</v>
      </c>
      <c r="B63" s="8" t="s">
        <v>36</v>
      </c>
      <c r="C63" s="6">
        <v>2624</v>
      </c>
      <c r="D63" s="6">
        <v>2800</v>
      </c>
      <c r="E63" s="7">
        <f t="shared" si="2"/>
        <v>176</v>
      </c>
      <c r="F63" s="6">
        <v>2800</v>
      </c>
      <c r="G63" s="6"/>
      <c r="H63" s="6" t="s">
        <v>16</v>
      </c>
      <c r="I63" s="6" t="s">
        <v>2</v>
      </c>
      <c r="J63" s="6" t="s">
        <v>100</v>
      </c>
    </row>
    <row r="64" spans="1:11" s="4" customFormat="1" ht="39.950000000000003" customHeight="1" x14ac:dyDescent="0.25">
      <c r="A64" s="6">
        <v>5500010</v>
      </c>
      <c r="B64" s="6" t="s">
        <v>62</v>
      </c>
      <c r="C64" s="7">
        <v>0</v>
      </c>
      <c r="D64" s="7">
        <v>412</v>
      </c>
      <c r="E64" s="7">
        <f t="shared" si="2"/>
        <v>412</v>
      </c>
      <c r="F64" s="7"/>
      <c r="G64" s="7">
        <v>412</v>
      </c>
      <c r="H64" s="6" t="s">
        <v>3</v>
      </c>
      <c r="I64" s="6" t="s">
        <v>2</v>
      </c>
      <c r="J64" s="6" t="s">
        <v>19</v>
      </c>
    </row>
    <row r="65" spans="1:10" s="4" customFormat="1" ht="39.950000000000003" customHeight="1" x14ac:dyDescent="0.25">
      <c r="A65" s="6">
        <v>5500010</v>
      </c>
      <c r="B65" s="6" t="s">
        <v>62</v>
      </c>
      <c r="C65" s="7">
        <v>412</v>
      </c>
      <c r="D65" s="7">
        <v>676</v>
      </c>
      <c r="E65" s="7">
        <f t="shared" si="2"/>
        <v>264</v>
      </c>
      <c r="F65" s="7"/>
      <c r="G65" s="7">
        <v>264</v>
      </c>
      <c r="H65" s="6" t="s">
        <v>3</v>
      </c>
      <c r="I65" s="6" t="s">
        <v>2</v>
      </c>
      <c r="J65" s="6" t="s">
        <v>63</v>
      </c>
    </row>
    <row r="66" spans="1:10" s="4" customFormat="1" ht="39.950000000000003" customHeight="1" x14ac:dyDescent="0.25">
      <c r="A66" s="6">
        <v>5500010</v>
      </c>
      <c r="B66" s="6" t="s">
        <v>62</v>
      </c>
      <c r="C66" s="7">
        <v>676</v>
      </c>
      <c r="D66" s="7">
        <v>1031</v>
      </c>
      <c r="E66" s="7">
        <f t="shared" si="2"/>
        <v>355</v>
      </c>
      <c r="F66" s="7"/>
      <c r="G66" s="7">
        <v>355</v>
      </c>
      <c r="H66" s="6" t="s">
        <v>3</v>
      </c>
      <c r="I66" s="6" t="s">
        <v>2</v>
      </c>
      <c r="J66" s="6" t="s">
        <v>19</v>
      </c>
    </row>
    <row r="67" spans="1:10" s="4" customFormat="1" ht="39.950000000000003" customHeight="1" x14ac:dyDescent="0.25">
      <c r="A67" s="6">
        <v>5500010</v>
      </c>
      <c r="B67" s="6" t="s">
        <v>62</v>
      </c>
      <c r="C67" s="7">
        <v>1031</v>
      </c>
      <c r="D67" s="7">
        <v>1091</v>
      </c>
      <c r="E67" s="7">
        <f t="shared" si="2"/>
        <v>60</v>
      </c>
      <c r="F67" s="7">
        <v>1091</v>
      </c>
      <c r="G67" s="7">
        <v>60</v>
      </c>
      <c r="H67" s="6" t="s">
        <v>3</v>
      </c>
      <c r="I67" s="6" t="s">
        <v>2</v>
      </c>
      <c r="J67" s="6" t="s">
        <v>63</v>
      </c>
    </row>
    <row r="68" spans="1:10" s="4" customFormat="1" ht="39.950000000000003" customHeight="1" x14ac:dyDescent="0.25">
      <c r="A68" s="11">
        <v>5500022</v>
      </c>
      <c r="B68" s="11" t="s">
        <v>121</v>
      </c>
      <c r="C68" s="11">
        <v>0</v>
      </c>
      <c r="D68" s="7">
        <v>58</v>
      </c>
      <c r="E68" s="7">
        <f>SUM(D68)-C68</f>
        <v>58</v>
      </c>
      <c r="F68" s="11"/>
      <c r="G68" s="7">
        <v>58</v>
      </c>
      <c r="H68" s="11" t="s">
        <v>3</v>
      </c>
      <c r="I68" s="6" t="s">
        <v>2</v>
      </c>
      <c r="J68" s="6" t="s">
        <v>142</v>
      </c>
    </row>
    <row r="69" spans="1:10" s="4" customFormat="1" ht="39.950000000000003" customHeight="1" x14ac:dyDescent="0.25">
      <c r="A69" s="11">
        <v>5500022</v>
      </c>
      <c r="B69" s="11" t="s">
        <v>121</v>
      </c>
      <c r="C69" s="11">
        <v>58</v>
      </c>
      <c r="D69" s="7">
        <v>88</v>
      </c>
      <c r="E69" s="7">
        <f>SUM(D69)-C69</f>
        <v>30</v>
      </c>
      <c r="F69" s="11">
        <f>SUM(E68:E69)</f>
        <v>88</v>
      </c>
      <c r="G69" s="7">
        <v>30</v>
      </c>
      <c r="H69" s="11" t="s">
        <v>3</v>
      </c>
      <c r="I69" s="6" t="s">
        <v>2</v>
      </c>
      <c r="J69" s="6" t="s">
        <v>77</v>
      </c>
    </row>
    <row r="70" spans="1:10" s="4" customFormat="1" ht="39.950000000000003" customHeight="1" x14ac:dyDescent="0.25">
      <c r="A70" s="7">
        <v>5500066</v>
      </c>
      <c r="B70" s="6" t="s">
        <v>64</v>
      </c>
      <c r="C70" s="7">
        <v>0</v>
      </c>
      <c r="D70" s="7">
        <v>182</v>
      </c>
      <c r="E70" s="7">
        <f t="shared" ref="E70:E92" si="3">D70-C70</f>
        <v>182</v>
      </c>
      <c r="F70" s="7"/>
      <c r="G70" s="7">
        <v>182</v>
      </c>
      <c r="H70" s="6" t="s">
        <v>3</v>
      </c>
      <c r="I70" s="6" t="s">
        <v>2</v>
      </c>
      <c r="J70" s="6" t="s">
        <v>19</v>
      </c>
    </row>
    <row r="71" spans="1:10" s="4" customFormat="1" ht="39.950000000000003" customHeight="1" x14ac:dyDescent="0.25">
      <c r="A71" s="7">
        <v>5500066</v>
      </c>
      <c r="B71" s="6" t="s">
        <v>64</v>
      </c>
      <c r="C71" s="7">
        <v>182</v>
      </c>
      <c r="D71" s="7">
        <v>198</v>
      </c>
      <c r="E71" s="7">
        <f t="shared" si="3"/>
        <v>16</v>
      </c>
      <c r="F71" s="7"/>
      <c r="G71" s="7">
        <v>16</v>
      </c>
      <c r="H71" s="6" t="s">
        <v>3</v>
      </c>
      <c r="I71" s="6" t="s">
        <v>2</v>
      </c>
      <c r="J71" s="6" t="s">
        <v>65</v>
      </c>
    </row>
    <row r="72" spans="1:10" s="4" customFormat="1" ht="39.950000000000003" customHeight="1" x14ac:dyDescent="0.25">
      <c r="A72" s="7">
        <v>5500066</v>
      </c>
      <c r="B72" s="6" t="s">
        <v>64</v>
      </c>
      <c r="C72" s="7">
        <v>198</v>
      </c>
      <c r="D72" s="7">
        <v>246</v>
      </c>
      <c r="E72" s="7">
        <f t="shared" si="3"/>
        <v>48</v>
      </c>
      <c r="F72" s="7">
        <v>246</v>
      </c>
      <c r="G72" s="7">
        <v>48</v>
      </c>
      <c r="H72" s="6" t="s">
        <v>18</v>
      </c>
      <c r="I72" s="6" t="s">
        <v>2</v>
      </c>
      <c r="J72" s="6" t="s">
        <v>19</v>
      </c>
    </row>
    <row r="73" spans="1:10" s="4" customFormat="1" ht="39.950000000000003" customHeight="1" x14ac:dyDescent="0.25">
      <c r="A73" s="7">
        <v>5920020</v>
      </c>
      <c r="B73" s="7" t="s">
        <v>22</v>
      </c>
      <c r="C73" s="7">
        <v>0</v>
      </c>
      <c r="D73" s="7">
        <v>2603</v>
      </c>
      <c r="E73" s="7">
        <f t="shared" si="3"/>
        <v>2603</v>
      </c>
      <c r="F73" s="7"/>
      <c r="G73" s="7">
        <v>2603</v>
      </c>
      <c r="H73" s="6" t="s">
        <v>18</v>
      </c>
      <c r="I73" s="6" t="s">
        <v>2</v>
      </c>
      <c r="J73" s="6" t="s">
        <v>19</v>
      </c>
    </row>
    <row r="74" spans="1:10" s="4" customFormat="1" ht="39.950000000000003" customHeight="1" x14ac:dyDescent="0.25">
      <c r="A74" s="7">
        <v>5920020</v>
      </c>
      <c r="B74" s="7" t="s">
        <v>22</v>
      </c>
      <c r="C74" s="7">
        <v>2603</v>
      </c>
      <c r="D74" s="7">
        <v>2783</v>
      </c>
      <c r="E74" s="7">
        <f t="shared" si="3"/>
        <v>180</v>
      </c>
      <c r="F74" s="7"/>
      <c r="G74" s="7">
        <v>180</v>
      </c>
      <c r="H74" s="6" t="s">
        <v>3</v>
      </c>
      <c r="I74" s="6" t="s">
        <v>2</v>
      </c>
      <c r="J74" s="6" t="s">
        <v>42</v>
      </c>
    </row>
    <row r="75" spans="1:10" s="4" customFormat="1" ht="39.950000000000003" customHeight="1" x14ac:dyDescent="0.25">
      <c r="A75" s="7">
        <v>5920020</v>
      </c>
      <c r="B75" s="7" t="s">
        <v>22</v>
      </c>
      <c r="C75" s="7">
        <v>2783</v>
      </c>
      <c r="D75" s="7">
        <v>3288</v>
      </c>
      <c r="E75" s="7">
        <f t="shared" si="3"/>
        <v>505</v>
      </c>
      <c r="F75" s="7"/>
      <c r="G75" s="7"/>
      <c r="H75" s="6" t="s">
        <v>1</v>
      </c>
      <c r="I75" s="6" t="s">
        <v>2</v>
      </c>
      <c r="J75" s="6" t="s">
        <v>43</v>
      </c>
    </row>
    <row r="76" spans="1:10" s="4" customFormat="1" ht="39.950000000000003" customHeight="1" x14ac:dyDescent="0.25">
      <c r="A76" s="7">
        <v>5920020</v>
      </c>
      <c r="B76" s="7" t="s">
        <v>22</v>
      </c>
      <c r="C76" s="7">
        <v>3288</v>
      </c>
      <c r="D76" s="7">
        <v>4332</v>
      </c>
      <c r="E76" s="7">
        <f t="shared" si="3"/>
        <v>1044</v>
      </c>
      <c r="F76" s="7"/>
      <c r="G76" s="7"/>
      <c r="H76" s="6" t="s">
        <v>1</v>
      </c>
      <c r="I76" s="6" t="s">
        <v>2</v>
      </c>
      <c r="J76" s="6" t="s">
        <v>17</v>
      </c>
    </row>
    <row r="77" spans="1:10" s="4" customFormat="1" ht="39.950000000000003" customHeight="1" x14ac:dyDescent="0.25">
      <c r="A77" s="7">
        <v>5920020</v>
      </c>
      <c r="B77" s="7" t="s">
        <v>22</v>
      </c>
      <c r="C77" s="7">
        <v>4332</v>
      </c>
      <c r="D77" s="7">
        <v>5653</v>
      </c>
      <c r="E77" s="7">
        <f t="shared" si="3"/>
        <v>1321</v>
      </c>
      <c r="F77" s="7">
        <v>5653</v>
      </c>
      <c r="G77" s="7">
        <v>1321</v>
      </c>
      <c r="H77" s="6" t="s">
        <v>18</v>
      </c>
      <c r="I77" s="6" t="s">
        <v>2</v>
      </c>
      <c r="J77" s="6" t="s">
        <v>23</v>
      </c>
    </row>
    <row r="78" spans="1:10" s="4" customFormat="1" ht="39.950000000000003" customHeight="1" x14ac:dyDescent="0.25">
      <c r="A78" s="6">
        <v>5920022</v>
      </c>
      <c r="B78" s="6" t="s">
        <v>25</v>
      </c>
      <c r="C78" s="7">
        <v>0</v>
      </c>
      <c r="D78" s="7">
        <v>818</v>
      </c>
      <c r="E78" s="7">
        <f t="shared" si="3"/>
        <v>818</v>
      </c>
      <c r="F78" s="7"/>
      <c r="G78" s="7">
        <v>818</v>
      </c>
      <c r="H78" s="6" t="s">
        <v>3</v>
      </c>
      <c r="I78" s="6" t="s">
        <v>2</v>
      </c>
      <c r="J78" s="6" t="s">
        <v>19</v>
      </c>
    </row>
    <row r="79" spans="1:10" s="4" customFormat="1" ht="39.950000000000003" customHeight="1" x14ac:dyDescent="0.25">
      <c r="A79" s="6">
        <v>5920022</v>
      </c>
      <c r="B79" s="6" t="s">
        <v>25</v>
      </c>
      <c r="C79" s="7">
        <v>818</v>
      </c>
      <c r="D79" s="7">
        <v>1317</v>
      </c>
      <c r="E79" s="7">
        <f t="shared" si="3"/>
        <v>499</v>
      </c>
      <c r="F79" s="7"/>
      <c r="G79" s="7">
        <v>499</v>
      </c>
      <c r="H79" s="6" t="s">
        <v>18</v>
      </c>
      <c r="I79" s="6" t="s">
        <v>2</v>
      </c>
      <c r="J79" s="6" t="s">
        <v>52</v>
      </c>
    </row>
    <row r="80" spans="1:10" s="4" customFormat="1" ht="39.950000000000003" customHeight="1" x14ac:dyDescent="0.25">
      <c r="A80" s="6">
        <v>5920022</v>
      </c>
      <c r="B80" s="6" t="s">
        <v>25</v>
      </c>
      <c r="C80" s="7">
        <v>1317</v>
      </c>
      <c r="D80" s="7">
        <v>1353</v>
      </c>
      <c r="E80" s="7">
        <f t="shared" si="3"/>
        <v>36</v>
      </c>
      <c r="F80" s="7"/>
      <c r="G80" s="7">
        <v>36</v>
      </c>
      <c r="H80" s="6" t="s">
        <v>3</v>
      </c>
      <c r="I80" s="6" t="s">
        <v>2</v>
      </c>
      <c r="J80" s="6" t="s">
        <v>53</v>
      </c>
    </row>
    <row r="81" spans="1:11" s="4" customFormat="1" ht="39.950000000000003" customHeight="1" x14ac:dyDescent="0.25">
      <c r="A81" s="6">
        <v>5920022</v>
      </c>
      <c r="B81" s="6" t="s">
        <v>25</v>
      </c>
      <c r="C81" s="7">
        <v>1353</v>
      </c>
      <c r="D81" s="7">
        <v>1542</v>
      </c>
      <c r="E81" s="7">
        <f t="shared" si="3"/>
        <v>189</v>
      </c>
      <c r="F81" s="7"/>
      <c r="G81" s="7">
        <v>489</v>
      </c>
      <c r="H81" s="6" t="s">
        <v>18</v>
      </c>
      <c r="I81" s="6" t="s">
        <v>2</v>
      </c>
      <c r="J81" s="6" t="s">
        <v>52</v>
      </c>
    </row>
    <row r="82" spans="1:11" s="4" customFormat="1" ht="39.950000000000003" customHeight="1" x14ac:dyDescent="0.25">
      <c r="A82" s="6">
        <v>5920022</v>
      </c>
      <c r="B82" s="6" t="s">
        <v>25</v>
      </c>
      <c r="C82" s="7">
        <v>1542</v>
      </c>
      <c r="D82" s="7">
        <v>1697</v>
      </c>
      <c r="E82" s="7">
        <f t="shared" si="3"/>
        <v>155</v>
      </c>
      <c r="F82" s="7">
        <v>1697</v>
      </c>
      <c r="G82" s="7"/>
      <c r="H82" s="6" t="s">
        <v>1</v>
      </c>
      <c r="I82" s="6" t="s">
        <v>2</v>
      </c>
      <c r="J82" s="6" t="s">
        <v>17</v>
      </c>
    </row>
    <row r="83" spans="1:11" s="4" customFormat="1" ht="39.950000000000003" customHeight="1" x14ac:dyDescent="0.25">
      <c r="A83" s="6">
        <v>5920031</v>
      </c>
      <c r="B83" s="6" t="s">
        <v>119</v>
      </c>
      <c r="C83" s="6">
        <v>0</v>
      </c>
      <c r="D83" s="6">
        <v>1530</v>
      </c>
      <c r="E83" s="7">
        <f t="shared" si="3"/>
        <v>1530</v>
      </c>
      <c r="F83" s="6">
        <f>SUM(E83)</f>
        <v>1530</v>
      </c>
      <c r="G83" s="6">
        <v>1530</v>
      </c>
      <c r="H83" s="6" t="s">
        <v>3</v>
      </c>
      <c r="I83" s="6" t="s">
        <v>2</v>
      </c>
      <c r="J83" s="6" t="s">
        <v>120</v>
      </c>
    </row>
    <row r="84" spans="1:11" s="4" customFormat="1" ht="39.950000000000003" customHeight="1" x14ac:dyDescent="0.25">
      <c r="A84" s="6">
        <v>5920054</v>
      </c>
      <c r="B84" s="6" t="s">
        <v>54</v>
      </c>
      <c r="C84" s="6">
        <v>0</v>
      </c>
      <c r="D84" s="6">
        <v>1007</v>
      </c>
      <c r="E84" s="7">
        <f t="shared" si="3"/>
        <v>1007</v>
      </c>
      <c r="F84" s="6"/>
      <c r="G84" s="6">
        <v>1007</v>
      </c>
      <c r="H84" s="6" t="s">
        <v>18</v>
      </c>
      <c r="I84" s="6" t="s">
        <v>2</v>
      </c>
      <c r="J84" s="6" t="s">
        <v>55</v>
      </c>
    </row>
    <row r="85" spans="1:11" s="4" customFormat="1" ht="39.950000000000003" customHeight="1" x14ac:dyDescent="0.25">
      <c r="A85" s="6">
        <v>5920054</v>
      </c>
      <c r="B85" s="6" t="s">
        <v>54</v>
      </c>
      <c r="C85" s="6">
        <v>1007</v>
      </c>
      <c r="D85" s="6">
        <v>1010</v>
      </c>
      <c r="E85" s="7">
        <f t="shared" si="3"/>
        <v>3</v>
      </c>
      <c r="F85" s="6">
        <v>1010</v>
      </c>
      <c r="G85" s="6"/>
      <c r="H85" s="6" t="s">
        <v>1</v>
      </c>
      <c r="I85" s="6" t="s">
        <v>2</v>
      </c>
      <c r="J85" s="6" t="s">
        <v>17</v>
      </c>
    </row>
    <row r="86" spans="1:11" s="4" customFormat="1" ht="39.950000000000003" customHeight="1" x14ac:dyDescent="0.25">
      <c r="A86" s="7">
        <v>5920056</v>
      </c>
      <c r="B86" s="6" t="s">
        <v>48</v>
      </c>
      <c r="C86" s="7">
        <v>0</v>
      </c>
      <c r="D86" s="7">
        <v>337</v>
      </c>
      <c r="E86" s="7">
        <f t="shared" si="3"/>
        <v>337</v>
      </c>
      <c r="F86" s="7"/>
      <c r="G86" s="7">
        <v>337</v>
      </c>
      <c r="H86" s="6" t="s">
        <v>18</v>
      </c>
      <c r="I86" s="6" t="s">
        <v>2</v>
      </c>
      <c r="J86" s="6" t="s">
        <v>49</v>
      </c>
    </row>
    <row r="87" spans="1:11" s="4" customFormat="1" ht="39.950000000000003" customHeight="1" x14ac:dyDescent="0.25">
      <c r="A87" s="7">
        <v>5920056</v>
      </c>
      <c r="B87" s="6" t="s">
        <v>48</v>
      </c>
      <c r="C87" s="7">
        <v>337</v>
      </c>
      <c r="D87" s="7">
        <v>397</v>
      </c>
      <c r="E87" s="7">
        <f t="shared" si="3"/>
        <v>60</v>
      </c>
      <c r="F87" s="7">
        <v>397</v>
      </c>
      <c r="G87" s="7"/>
      <c r="H87" s="6" t="s">
        <v>1</v>
      </c>
      <c r="I87" s="6" t="s">
        <v>2</v>
      </c>
      <c r="J87" s="6" t="s">
        <v>17</v>
      </c>
    </row>
    <row r="88" spans="1:11" s="4" customFormat="1" ht="39.950000000000003" customHeight="1" x14ac:dyDescent="0.25">
      <c r="A88" s="7">
        <v>5920190</v>
      </c>
      <c r="B88" s="6" t="s">
        <v>133</v>
      </c>
      <c r="C88" s="7">
        <v>0</v>
      </c>
      <c r="D88" s="7">
        <v>500</v>
      </c>
      <c r="E88" s="7">
        <f t="shared" si="3"/>
        <v>500</v>
      </c>
      <c r="F88" s="7">
        <f>SUM(E88)</f>
        <v>500</v>
      </c>
      <c r="G88" s="7"/>
      <c r="H88" s="6" t="s">
        <v>123</v>
      </c>
      <c r="I88" s="6" t="s">
        <v>2</v>
      </c>
      <c r="J88" s="6" t="s">
        <v>134</v>
      </c>
    </row>
    <row r="89" spans="1:11" s="4" customFormat="1" ht="39.950000000000003" customHeight="1" x14ac:dyDescent="0.25">
      <c r="A89" s="7">
        <v>5920191</v>
      </c>
      <c r="B89" s="6" t="s">
        <v>132</v>
      </c>
      <c r="C89" s="7">
        <v>0</v>
      </c>
      <c r="D89" s="7">
        <v>286</v>
      </c>
      <c r="E89" s="7">
        <f t="shared" si="3"/>
        <v>286</v>
      </c>
      <c r="F89" s="7">
        <f>SUM(E89)</f>
        <v>286</v>
      </c>
      <c r="G89" s="7"/>
      <c r="H89" s="6" t="s">
        <v>123</v>
      </c>
      <c r="I89" s="6" t="s">
        <v>2</v>
      </c>
      <c r="J89" s="6" t="s">
        <v>134</v>
      </c>
    </row>
    <row r="90" spans="1:11" s="4" customFormat="1" ht="39.950000000000003" customHeight="1" x14ac:dyDescent="0.25">
      <c r="A90" s="7">
        <v>6340010</v>
      </c>
      <c r="B90" s="6" t="s">
        <v>38</v>
      </c>
      <c r="C90" s="7">
        <v>0</v>
      </c>
      <c r="D90" s="7">
        <v>1209</v>
      </c>
      <c r="E90" s="7">
        <f t="shared" si="3"/>
        <v>1209</v>
      </c>
      <c r="F90" s="7"/>
      <c r="G90" s="7">
        <v>1209</v>
      </c>
      <c r="H90" s="6" t="s">
        <v>18</v>
      </c>
      <c r="I90" s="6" t="s">
        <v>2</v>
      </c>
      <c r="J90" s="6" t="s">
        <v>19</v>
      </c>
    </row>
    <row r="91" spans="1:11" s="4" customFormat="1" ht="39.950000000000003" customHeight="1" x14ac:dyDescent="0.25">
      <c r="A91" s="7">
        <v>6340010</v>
      </c>
      <c r="B91" s="6" t="s">
        <v>38</v>
      </c>
      <c r="C91" s="7">
        <v>1209</v>
      </c>
      <c r="D91" s="7">
        <v>1522</v>
      </c>
      <c r="E91" s="7">
        <f t="shared" si="3"/>
        <v>313</v>
      </c>
      <c r="F91" s="7"/>
      <c r="G91" s="7">
        <v>313</v>
      </c>
      <c r="H91" s="6" t="s">
        <v>18</v>
      </c>
      <c r="I91" s="6" t="s">
        <v>2</v>
      </c>
      <c r="J91" s="6" t="s">
        <v>39</v>
      </c>
    </row>
    <row r="92" spans="1:11" s="4" customFormat="1" ht="39.950000000000003" customHeight="1" x14ac:dyDescent="0.25">
      <c r="A92" s="7">
        <v>6340010</v>
      </c>
      <c r="B92" s="6" t="s">
        <v>38</v>
      </c>
      <c r="C92" s="7">
        <v>1522</v>
      </c>
      <c r="D92" s="7">
        <v>2885</v>
      </c>
      <c r="E92" s="7">
        <f t="shared" si="3"/>
        <v>1363</v>
      </c>
      <c r="F92" s="7">
        <v>2885</v>
      </c>
      <c r="G92" s="7"/>
      <c r="H92" s="6" t="s">
        <v>1</v>
      </c>
      <c r="I92" s="6" t="s">
        <v>2</v>
      </c>
      <c r="J92" s="6" t="s">
        <v>17</v>
      </c>
      <c r="K92" s="1"/>
    </row>
    <row r="93" spans="1:11" s="4" customFormat="1" ht="39.950000000000003" customHeight="1" x14ac:dyDescent="0.25">
      <c r="A93" s="6">
        <v>6340101</v>
      </c>
      <c r="B93" s="6" t="s">
        <v>50</v>
      </c>
      <c r="C93" s="6">
        <v>0</v>
      </c>
      <c r="D93" s="6">
        <v>1024</v>
      </c>
      <c r="E93" s="7">
        <f t="shared" ref="E93:E109" si="4">SUM(D93)-C93</f>
        <v>1024</v>
      </c>
      <c r="F93" s="6"/>
      <c r="G93" s="6">
        <v>1024</v>
      </c>
      <c r="H93" s="6" t="s">
        <v>18</v>
      </c>
      <c r="I93" s="6" t="s">
        <v>2</v>
      </c>
      <c r="J93" s="6" t="s">
        <v>51</v>
      </c>
    </row>
    <row r="94" spans="1:11" s="4" customFormat="1" ht="39.950000000000003" customHeight="1" x14ac:dyDescent="0.25">
      <c r="A94" s="6">
        <v>6340101</v>
      </c>
      <c r="B94" s="6" t="s">
        <v>50</v>
      </c>
      <c r="C94" s="6">
        <v>1024</v>
      </c>
      <c r="D94" s="6">
        <v>1083</v>
      </c>
      <c r="E94" s="7">
        <f t="shared" si="4"/>
        <v>59</v>
      </c>
      <c r="F94" s="7">
        <v>1083</v>
      </c>
      <c r="G94" s="7"/>
      <c r="H94" s="6" t="s">
        <v>1</v>
      </c>
      <c r="I94" s="6" t="s">
        <v>2</v>
      </c>
      <c r="J94" s="6" t="s">
        <v>17</v>
      </c>
    </row>
    <row r="95" spans="1:11" s="4" customFormat="1" ht="39.950000000000003" customHeight="1" x14ac:dyDescent="0.25">
      <c r="A95" s="8">
        <v>6340147</v>
      </c>
      <c r="B95" s="8" t="s">
        <v>109</v>
      </c>
      <c r="C95" s="7">
        <v>0</v>
      </c>
      <c r="D95" s="7">
        <v>20</v>
      </c>
      <c r="E95" s="7">
        <f t="shared" si="4"/>
        <v>20</v>
      </c>
      <c r="F95" s="7"/>
      <c r="G95" s="7"/>
      <c r="H95" s="6" t="s">
        <v>1</v>
      </c>
      <c r="I95" s="6" t="s">
        <v>2</v>
      </c>
      <c r="J95" s="6" t="s">
        <v>107</v>
      </c>
    </row>
    <row r="96" spans="1:11" s="4" customFormat="1" ht="39.950000000000003" customHeight="1" x14ac:dyDescent="0.25">
      <c r="A96" s="8">
        <v>6340147</v>
      </c>
      <c r="B96" s="8" t="s">
        <v>109</v>
      </c>
      <c r="C96" s="7">
        <v>20</v>
      </c>
      <c r="D96" s="7">
        <v>413</v>
      </c>
      <c r="E96" s="7">
        <f t="shared" si="4"/>
        <v>393</v>
      </c>
      <c r="F96" s="7">
        <v>413</v>
      </c>
      <c r="G96" s="7"/>
      <c r="H96" s="6" t="s">
        <v>1</v>
      </c>
      <c r="I96" s="6" t="s">
        <v>2</v>
      </c>
      <c r="J96" s="6" t="s">
        <v>17</v>
      </c>
    </row>
    <row r="97" spans="1:11" s="4" customFormat="1" ht="39.950000000000003" customHeight="1" x14ac:dyDescent="0.25">
      <c r="A97" s="6">
        <v>6340154</v>
      </c>
      <c r="B97" s="6" t="s">
        <v>111</v>
      </c>
      <c r="C97" s="6">
        <v>0</v>
      </c>
      <c r="D97" s="6">
        <v>743</v>
      </c>
      <c r="E97" s="7">
        <f t="shared" si="4"/>
        <v>743</v>
      </c>
      <c r="F97" s="6">
        <f>SUM(E97)</f>
        <v>743</v>
      </c>
      <c r="G97" s="6"/>
      <c r="H97" s="6" t="s">
        <v>123</v>
      </c>
      <c r="I97" s="6" t="s">
        <v>2</v>
      </c>
      <c r="J97" s="7" t="s">
        <v>124</v>
      </c>
    </row>
    <row r="98" spans="1:11" s="4" customFormat="1" ht="39.950000000000003" customHeight="1" x14ac:dyDescent="0.25">
      <c r="A98" s="11">
        <v>7140023</v>
      </c>
      <c r="B98" s="11" t="s">
        <v>114</v>
      </c>
      <c r="C98" s="11">
        <v>0</v>
      </c>
      <c r="D98" s="7">
        <v>505</v>
      </c>
      <c r="E98" s="7">
        <f t="shared" si="4"/>
        <v>505</v>
      </c>
      <c r="F98" s="11">
        <f>SUM(E98)</f>
        <v>505</v>
      </c>
      <c r="G98" s="7">
        <v>505</v>
      </c>
      <c r="H98" s="11" t="s">
        <v>18</v>
      </c>
      <c r="I98" s="6" t="s">
        <v>115</v>
      </c>
      <c r="J98" s="6" t="s">
        <v>116</v>
      </c>
    </row>
    <row r="99" spans="1:11" s="4" customFormat="1" ht="39.950000000000003" customHeight="1" x14ac:dyDescent="0.25">
      <c r="A99" s="11">
        <v>7140033</v>
      </c>
      <c r="B99" s="11" t="s">
        <v>111</v>
      </c>
      <c r="C99" s="11">
        <v>0</v>
      </c>
      <c r="D99" s="7">
        <v>5</v>
      </c>
      <c r="E99" s="7">
        <f t="shared" si="4"/>
        <v>5</v>
      </c>
      <c r="F99" s="11"/>
      <c r="G99" s="7">
        <v>5</v>
      </c>
      <c r="H99" s="6" t="s">
        <v>3</v>
      </c>
      <c r="I99" s="6" t="s">
        <v>2</v>
      </c>
      <c r="J99" s="6" t="s">
        <v>112</v>
      </c>
    </row>
    <row r="100" spans="1:11" s="4" customFormat="1" ht="39.950000000000003" customHeight="1" x14ac:dyDescent="0.25">
      <c r="A100" s="11">
        <v>7140033</v>
      </c>
      <c r="B100" s="11" t="s">
        <v>111</v>
      </c>
      <c r="C100" s="11">
        <v>5</v>
      </c>
      <c r="D100" s="7">
        <v>11</v>
      </c>
      <c r="E100" s="7">
        <f t="shared" si="4"/>
        <v>6</v>
      </c>
      <c r="F100" s="11"/>
      <c r="G100" s="7"/>
      <c r="H100" s="6" t="s">
        <v>1</v>
      </c>
      <c r="I100" s="6" t="s">
        <v>2</v>
      </c>
      <c r="J100" s="6" t="s">
        <v>17</v>
      </c>
    </row>
    <row r="101" spans="1:11" s="4" customFormat="1" ht="39.950000000000003" customHeight="1" x14ac:dyDescent="0.25">
      <c r="A101" s="11">
        <v>7140033</v>
      </c>
      <c r="B101" s="11" t="s">
        <v>111</v>
      </c>
      <c r="C101" s="11">
        <v>11</v>
      </c>
      <c r="D101" s="7">
        <v>72</v>
      </c>
      <c r="E101" s="7">
        <f t="shared" si="4"/>
        <v>61</v>
      </c>
      <c r="F101" s="11"/>
      <c r="G101" s="7">
        <v>61</v>
      </c>
      <c r="H101" s="6" t="s">
        <v>3</v>
      </c>
      <c r="I101" s="6" t="s">
        <v>2</v>
      </c>
      <c r="J101" s="7" t="s">
        <v>77</v>
      </c>
    </row>
    <row r="102" spans="1:11" s="4" customFormat="1" ht="39.950000000000003" customHeight="1" x14ac:dyDescent="0.25">
      <c r="A102" s="11">
        <v>7140033</v>
      </c>
      <c r="B102" s="11" t="s">
        <v>111</v>
      </c>
      <c r="C102" s="11">
        <v>72</v>
      </c>
      <c r="D102" s="7">
        <v>122</v>
      </c>
      <c r="E102" s="7">
        <f t="shared" si="4"/>
        <v>50</v>
      </c>
      <c r="F102" s="11"/>
      <c r="G102" s="7"/>
      <c r="H102" s="6" t="s">
        <v>1</v>
      </c>
      <c r="I102" s="6" t="s">
        <v>2</v>
      </c>
      <c r="J102" s="6" t="s">
        <v>17</v>
      </c>
    </row>
    <row r="103" spans="1:11" s="4" customFormat="1" ht="39.950000000000003" customHeight="1" x14ac:dyDescent="0.25">
      <c r="A103" s="11">
        <v>7140033</v>
      </c>
      <c r="B103" s="11" t="s">
        <v>111</v>
      </c>
      <c r="C103" s="11">
        <v>122</v>
      </c>
      <c r="D103" s="7">
        <v>187</v>
      </c>
      <c r="E103" s="7">
        <f t="shared" si="4"/>
        <v>65</v>
      </c>
      <c r="F103" s="11">
        <f>SUM(E99:E103)</f>
        <v>187</v>
      </c>
      <c r="G103" s="7"/>
      <c r="H103" s="6" t="s">
        <v>1</v>
      </c>
      <c r="I103" s="6" t="s">
        <v>2</v>
      </c>
      <c r="J103" s="6" t="s">
        <v>17</v>
      </c>
    </row>
    <row r="104" spans="1:11" s="4" customFormat="1" ht="54.95" customHeight="1" x14ac:dyDescent="0.25">
      <c r="A104" s="10">
        <v>7140035</v>
      </c>
      <c r="B104" s="10" t="s">
        <v>135</v>
      </c>
      <c r="C104" s="10">
        <v>0</v>
      </c>
      <c r="D104" s="7">
        <v>103</v>
      </c>
      <c r="E104" s="7">
        <f t="shared" si="4"/>
        <v>103</v>
      </c>
      <c r="F104" s="10">
        <f>SUM(E104)</f>
        <v>103</v>
      </c>
      <c r="G104" s="7">
        <v>103</v>
      </c>
      <c r="H104" s="6" t="s">
        <v>18</v>
      </c>
      <c r="I104" s="6" t="s">
        <v>97</v>
      </c>
      <c r="J104" s="6" t="s">
        <v>144</v>
      </c>
    </row>
    <row r="105" spans="1:11" s="4" customFormat="1" ht="57.6" customHeight="1" x14ac:dyDescent="0.25">
      <c r="A105" s="10">
        <v>7140035</v>
      </c>
      <c r="B105" s="10" t="s">
        <v>135</v>
      </c>
      <c r="C105" s="10">
        <v>103</v>
      </c>
      <c r="D105" s="7">
        <v>224</v>
      </c>
      <c r="E105" s="7">
        <f t="shared" ref="E105" si="5">SUM(D105)-C105</f>
        <v>121</v>
      </c>
      <c r="F105" s="10">
        <v>224</v>
      </c>
      <c r="G105" s="7">
        <v>121</v>
      </c>
      <c r="H105" s="6" t="s">
        <v>18</v>
      </c>
      <c r="I105" s="6" t="s">
        <v>97</v>
      </c>
      <c r="J105" s="6" t="s">
        <v>145</v>
      </c>
    </row>
    <row r="106" spans="1:11" s="4" customFormat="1" ht="54" customHeight="1" x14ac:dyDescent="0.25">
      <c r="A106" s="10">
        <v>7140036</v>
      </c>
      <c r="B106" s="10" t="s">
        <v>118</v>
      </c>
      <c r="C106" s="10">
        <v>0</v>
      </c>
      <c r="D106" s="7">
        <v>46</v>
      </c>
      <c r="E106" s="7">
        <f t="shared" si="4"/>
        <v>46</v>
      </c>
      <c r="F106" s="10">
        <v>46</v>
      </c>
      <c r="G106" s="7">
        <v>46</v>
      </c>
      <c r="H106" s="6" t="s">
        <v>3</v>
      </c>
      <c r="I106" s="6" t="s">
        <v>97</v>
      </c>
      <c r="J106" s="6" t="s">
        <v>146</v>
      </c>
    </row>
    <row r="107" spans="1:11" s="4" customFormat="1" ht="44.1" customHeight="1" x14ac:dyDescent="0.25">
      <c r="A107" s="10">
        <v>7140037</v>
      </c>
      <c r="B107" s="10" t="s">
        <v>117</v>
      </c>
      <c r="C107" s="10">
        <v>0</v>
      </c>
      <c r="D107" s="7">
        <v>62</v>
      </c>
      <c r="E107" s="7">
        <f t="shared" si="4"/>
        <v>62</v>
      </c>
      <c r="F107" s="10">
        <f>SUM(E107)</f>
        <v>62</v>
      </c>
      <c r="G107" s="7">
        <v>62</v>
      </c>
      <c r="H107" s="6" t="s">
        <v>3</v>
      </c>
      <c r="I107" s="6" t="s">
        <v>115</v>
      </c>
      <c r="J107" s="6" t="s">
        <v>147</v>
      </c>
    </row>
    <row r="108" spans="1:11" s="4" customFormat="1" ht="47.1" customHeight="1" x14ac:dyDescent="0.25">
      <c r="A108" s="10">
        <v>7140038</v>
      </c>
      <c r="B108" s="10" t="s">
        <v>136</v>
      </c>
      <c r="C108" s="10">
        <v>0</v>
      </c>
      <c r="D108" s="7">
        <v>118</v>
      </c>
      <c r="E108" s="7">
        <f t="shared" si="4"/>
        <v>118</v>
      </c>
      <c r="F108" s="10">
        <f>SUM(E108)</f>
        <v>118</v>
      </c>
      <c r="G108" s="7">
        <v>118</v>
      </c>
      <c r="H108" s="6" t="s">
        <v>3</v>
      </c>
      <c r="I108" s="6" t="s">
        <v>97</v>
      </c>
      <c r="J108" s="6" t="s">
        <v>148</v>
      </c>
    </row>
    <row r="109" spans="1:11" s="4" customFormat="1" ht="42.95" customHeight="1" x14ac:dyDescent="0.25">
      <c r="A109" s="11">
        <v>7140039</v>
      </c>
      <c r="B109" s="11" t="s">
        <v>96</v>
      </c>
      <c r="C109" s="11">
        <v>0</v>
      </c>
      <c r="D109" s="7">
        <v>100</v>
      </c>
      <c r="E109" s="7">
        <f t="shared" si="4"/>
        <v>100</v>
      </c>
      <c r="F109" s="11">
        <f>SUM(E109)</f>
        <v>100</v>
      </c>
      <c r="G109" s="7">
        <v>100</v>
      </c>
      <c r="H109" s="6" t="s">
        <v>3</v>
      </c>
      <c r="I109" s="6" t="s">
        <v>97</v>
      </c>
      <c r="J109" s="6" t="s">
        <v>143</v>
      </c>
    </row>
    <row r="110" spans="1:11" s="4" customFormat="1" ht="50.1" customHeight="1" x14ac:dyDescent="0.25">
      <c r="A110" s="6">
        <v>7210105</v>
      </c>
      <c r="B110" s="6" t="s">
        <v>61</v>
      </c>
      <c r="C110" s="7">
        <v>0</v>
      </c>
      <c r="D110" s="7">
        <v>619</v>
      </c>
      <c r="E110" s="7">
        <f>D110-C110</f>
        <v>619</v>
      </c>
      <c r="F110" s="7">
        <v>619</v>
      </c>
      <c r="G110" s="7">
        <v>619</v>
      </c>
      <c r="H110" s="6" t="s">
        <v>3</v>
      </c>
      <c r="I110" s="6" t="s">
        <v>2</v>
      </c>
      <c r="J110" s="6" t="s">
        <v>69</v>
      </c>
    </row>
    <row r="111" spans="1:11" s="4" customFormat="1" ht="39.950000000000003" customHeight="1" x14ac:dyDescent="0.25">
      <c r="A111" s="6">
        <v>7210106</v>
      </c>
      <c r="B111" s="6" t="s">
        <v>129</v>
      </c>
      <c r="C111" s="6">
        <v>0</v>
      </c>
      <c r="D111" s="6">
        <v>265</v>
      </c>
      <c r="E111" s="7">
        <f>SUM(D111)-C111</f>
        <v>265</v>
      </c>
      <c r="F111" s="6"/>
      <c r="G111" s="6"/>
      <c r="H111" s="6" t="s">
        <v>123</v>
      </c>
      <c r="I111" s="6" t="s">
        <v>2</v>
      </c>
      <c r="J111" s="7" t="s">
        <v>17</v>
      </c>
      <c r="K111" s="1"/>
    </row>
    <row r="112" spans="1:11" s="4" customFormat="1" ht="39.950000000000003" customHeight="1" x14ac:dyDescent="0.25">
      <c r="A112" s="6">
        <v>7210106</v>
      </c>
      <c r="B112" s="6" t="s">
        <v>129</v>
      </c>
      <c r="C112" s="6">
        <v>265</v>
      </c>
      <c r="D112" s="6">
        <v>1979</v>
      </c>
      <c r="E112" s="7">
        <f>SUM(D112)-C112</f>
        <v>1714</v>
      </c>
      <c r="F112" s="6"/>
      <c r="G112" s="6"/>
      <c r="H112" s="6" t="s">
        <v>16</v>
      </c>
      <c r="I112" s="6" t="s">
        <v>2</v>
      </c>
      <c r="J112" s="6" t="s">
        <v>100</v>
      </c>
    </row>
    <row r="113" spans="1:10" s="4" customFormat="1" ht="39.950000000000003" customHeight="1" x14ac:dyDescent="0.25">
      <c r="A113" s="6">
        <v>7210106</v>
      </c>
      <c r="B113" s="6" t="s">
        <v>129</v>
      </c>
      <c r="C113" s="6">
        <v>1979</v>
      </c>
      <c r="D113" s="6">
        <v>3022</v>
      </c>
      <c r="E113" s="7">
        <f>SUM(D113)-C113</f>
        <v>1043</v>
      </c>
      <c r="F113" s="6">
        <f>SUM(E111:E113)</f>
        <v>3022</v>
      </c>
      <c r="G113" s="6">
        <v>1043</v>
      </c>
      <c r="H113" s="6" t="s">
        <v>3</v>
      </c>
      <c r="I113" s="6" t="s">
        <v>2</v>
      </c>
      <c r="J113" s="6" t="s">
        <v>130</v>
      </c>
    </row>
    <row r="114" spans="1:10" s="4" customFormat="1" ht="39.950000000000003" customHeight="1" x14ac:dyDescent="0.25">
      <c r="A114" s="7">
        <v>7210107</v>
      </c>
      <c r="B114" s="7" t="s">
        <v>78</v>
      </c>
      <c r="C114" s="6">
        <v>0</v>
      </c>
      <c r="D114" s="6">
        <v>413</v>
      </c>
      <c r="E114" s="7">
        <f t="shared" ref="E114:E126" si="6">D114-C114</f>
        <v>413</v>
      </c>
      <c r="F114" s="6"/>
      <c r="G114" s="6">
        <v>413</v>
      </c>
      <c r="H114" s="6" t="s">
        <v>3</v>
      </c>
      <c r="I114" s="6" t="s">
        <v>2</v>
      </c>
      <c r="J114" s="6" t="s">
        <v>80</v>
      </c>
    </row>
    <row r="115" spans="1:10" s="4" customFormat="1" ht="39.950000000000003" customHeight="1" x14ac:dyDescent="0.25">
      <c r="A115" s="7">
        <v>7210107</v>
      </c>
      <c r="B115" s="7" t="s">
        <v>78</v>
      </c>
      <c r="C115" s="7">
        <v>413</v>
      </c>
      <c r="D115" s="7">
        <v>841</v>
      </c>
      <c r="E115" s="7">
        <f t="shared" si="6"/>
        <v>428</v>
      </c>
      <c r="F115" s="7"/>
      <c r="G115" s="7">
        <v>428</v>
      </c>
      <c r="H115" s="6" t="s">
        <v>3</v>
      </c>
      <c r="I115" s="6" t="s">
        <v>2</v>
      </c>
      <c r="J115" s="6" t="s">
        <v>79</v>
      </c>
    </row>
    <row r="116" spans="1:10" s="4" customFormat="1" ht="39.950000000000003" customHeight="1" x14ac:dyDescent="0.25">
      <c r="A116" s="7">
        <v>7210107</v>
      </c>
      <c r="B116" s="7" t="s">
        <v>78</v>
      </c>
      <c r="C116" s="7">
        <v>841</v>
      </c>
      <c r="D116" s="7">
        <v>1504</v>
      </c>
      <c r="E116" s="7">
        <f t="shared" si="6"/>
        <v>663</v>
      </c>
      <c r="F116" s="7"/>
      <c r="G116" s="7"/>
      <c r="H116" s="6" t="s">
        <v>1</v>
      </c>
      <c r="I116" s="6" t="s">
        <v>2</v>
      </c>
      <c r="J116" s="6" t="s">
        <v>17</v>
      </c>
    </row>
    <row r="117" spans="1:10" s="4" customFormat="1" ht="39.950000000000003" customHeight="1" x14ac:dyDescent="0.25">
      <c r="A117" s="7">
        <v>7210107</v>
      </c>
      <c r="B117" s="7" t="s">
        <v>78</v>
      </c>
      <c r="C117" s="7">
        <v>1504</v>
      </c>
      <c r="D117" s="7">
        <v>1539</v>
      </c>
      <c r="E117" s="7">
        <f t="shared" si="6"/>
        <v>35</v>
      </c>
      <c r="F117" s="7">
        <v>1539</v>
      </c>
      <c r="G117" s="7"/>
      <c r="H117" s="6" t="s">
        <v>16</v>
      </c>
      <c r="I117" s="6" t="s">
        <v>2</v>
      </c>
      <c r="J117" s="6" t="s">
        <v>100</v>
      </c>
    </row>
    <row r="118" spans="1:10" s="4" customFormat="1" ht="39.950000000000003" customHeight="1" x14ac:dyDescent="0.25">
      <c r="A118" s="6">
        <v>7210110</v>
      </c>
      <c r="B118" s="6" t="s">
        <v>21</v>
      </c>
      <c r="C118" s="7">
        <v>0</v>
      </c>
      <c r="D118" s="6">
        <v>1639</v>
      </c>
      <c r="E118" s="7">
        <f t="shared" si="6"/>
        <v>1639</v>
      </c>
      <c r="F118" s="6">
        <v>1639</v>
      </c>
      <c r="G118" s="6">
        <v>1639</v>
      </c>
      <c r="H118" s="6" t="s">
        <v>3</v>
      </c>
      <c r="I118" s="6" t="s">
        <v>2</v>
      </c>
      <c r="J118" s="6" t="s">
        <v>60</v>
      </c>
    </row>
    <row r="119" spans="1:10" s="4" customFormat="1" ht="39.950000000000003" customHeight="1" x14ac:dyDescent="0.25">
      <c r="A119" s="6">
        <v>7210114</v>
      </c>
      <c r="B119" s="6" t="s">
        <v>66</v>
      </c>
      <c r="C119" s="7">
        <v>0</v>
      </c>
      <c r="D119" s="7">
        <v>901</v>
      </c>
      <c r="E119" s="7">
        <f t="shared" si="6"/>
        <v>901</v>
      </c>
      <c r="F119" s="7"/>
      <c r="G119" s="7">
        <v>901</v>
      </c>
      <c r="H119" s="6" t="s">
        <v>18</v>
      </c>
      <c r="I119" s="6" t="s">
        <v>2</v>
      </c>
      <c r="J119" s="6" t="s">
        <v>67</v>
      </c>
    </row>
    <row r="120" spans="1:10" s="4" customFormat="1" ht="39.950000000000003" customHeight="1" x14ac:dyDescent="0.25">
      <c r="A120" s="6">
        <v>7210114</v>
      </c>
      <c r="B120" s="6" t="s">
        <v>66</v>
      </c>
      <c r="C120" s="6">
        <v>901</v>
      </c>
      <c r="D120" s="6">
        <v>982</v>
      </c>
      <c r="E120" s="7">
        <f t="shared" si="6"/>
        <v>81</v>
      </c>
      <c r="F120" s="6"/>
      <c r="G120" s="6">
        <v>81</v>
      </c>
      <c r="H120" s="6" t="s">
        <v>3</v>
      </c>
      <c r="I120" s="6" t="s">
        <v>2</v>
      </c>
      <c r="J120" s="6" t="s">
        <v>122</v>
      </c>
    </row>
    <row r="121" spans="1:10" s="4" customFormat="1" ht="39.950000000000003" customHeight="1" x14ac:dyDescent="0.25">
      <c r="A121" s="6">
        <v>7210114</v>
      </c>
      <c r="B121" s="6" t="s">
        <v>66</v>
      </c>
      <c r="C121" s="6">
        <v>982</v>
      </c>
      <c r="D121" s="6">
        <v>1200</v>
      </c>
      <c r="E121" s="7">
        <f t="shared" si="6"/>
        <v>218</v>
      </c>
      <c r="F121" s="6"/>
      <c r="G121" s="6">
        <v>218</v>
      </c>
      <c r="H121" s="6" t="s">
        <v>18</v>
      </c>
      <c r="I121" s="6" t="s">
        <v>2</v>
      </c>
      <c r="J121" s="6" t="s">
        <v>68</v>
      </c>
    </row>
    <row r="122" spans="1:10" s="4" customFormat="1" ht="39.950000000000003" customHeight="1" x14ac:dyDescent="0.25">
      <c r="A122" s="6">
        <v>7210114</v>
      </c>
      <c r="B122" s="6" t="s">
        <v>66</v>
      </c>
      <c r="C122" s="6">
        <v>1200</v>
      </c>
      <c r="D122" s="6">
        <v>2069</v>
      </c>
      <c r="E122" s="7">
        <f t="shared" si="6"/>
        <v>869</v>
      </c>
      <c r="F122" s="6"/>
      <c r="G122" s="6">
        <v>869</v>
      </c>
      <c r="H122" s="6" t="s">
        <v>3</v>
      </c>
      <c r="I122" s="6" t="s">
        <v>2</v>
      </c>
      <c r="J122" s="6" t="s">
        <v>122</v>
      </c>
    </row>
    <row r="123" spans="1:10" s="4" customFormat="1" ht="39.950000000000003" customHeight="1" x14ac:dyDescent="0.25">
      <c r="A123" s="6">
        <v>7210114</v>
      </c>
      <c r="B123" s="6" t="s">
        <v>66</v>
      </c>
      <c r="C123" s="6">
        <v>2069</v>
      </c>
      <c r="D123" s="6">
        <v>2240</v>
      </c>
      <c r="E123" s="7">
        <f t="shared" si="6"/>
        <v>171</v>
      </c>
      <c r="F123" s="6"/>
      <c r="G123" s="6"/>
      <c r="H123" s="6" t="s">
        <v>16</v>
      </c>
      <c r="I123" s="6" t="s">
        <v>2</v>
      </c>
      <c r="J123" s="6" t="s">
        <v>100</v>
      </c>
    </row>
    <row r="124" spans="1:10" s="4" customFormat="1" ht="39.950000000000003" customHeight="1" x14ac:dyDescent="0.25">
      <c r="A124" s="6">
        <v>7210114</v>
      </c>
      <c r="B124" s="6" t="s">
        <v>66</v>
      </c>
      <c r="C124" s="7">
        <v>2240</v>
      </c>
      <c r="D124" s="7">
        <v>2534</v>
      </c>
      <c r="E124" s="7">
        <f t="shared" si="6"/>
        <v>294</v>
      </c>
      <c r="F124" s="7"/>
      <c r="G124" s="7">
        <v>294</v>
      </c>
      <c r="H124" s="6" t="s">
        <v>3</v>
      </c>
      <c r="I124" s="6" t="s">
        <v>2</v>
      </c>
      <c r="J124" s="6" t="s">
        <v>122</v>
      </c>
    </row>
    <row r="125" spans="1:10" s="4" customFormat="1" ht="39.950000000000003" customHeight="1" x14ac:dyDescent="0.25">
      <c r="A125" s="6">
        <v>7210114</v>
      </c>
      <c r="B125" s="6" t="s">
        <v>66</v>
      </c>
      <c r="C125" s="7">
        <v>2534</v>
      </c>
      <c r="D125" s="7">
        <v>2636</v>
      </c>
      <c r="E125" s="7">
        <f t="shared" si="6"/>
        <v>102</v>
      </c>
      <c r="F125" s="7"/>
      <c r="G125" s="7"/>
      <c r="H125" s="6" t="s">
        <v>16</v>
      </c>
      <c r="I125" s="6" t="s">
        <v>2</v>
      </c>
      <c r="J125" s="6" t="s">
        <v>100</v>
      </c>
    </row>
    <row r="126" spans="1:10" s="4" customFormat="1" ht="39.950000000000003" customHeight="1" x14ac:dyDescent="0.25">
      <c r="A126" s="6">
        <v>7210114</v>
      </c>
      <c r="B126" s="6" t="s">
        <v>66</v>
      </c>
      <c r="C126" s="7">
        <v>2636</v>
      </c>
      <c r="D126" s="7">
        <v>2939</v>
      </c>
      <c r="E126" s="7">
        <f t="shared" si="6"/>
        <v>303</v>
      </c>
      <c r="F126" s="7">
        <v>2939</v>
      </c>
      <c r="G126" s="7"/>
      <c r="H126" s="6" t="s">
        <v>1</v>
      </c>
      <c r="I126" s="6" t="s">
        <v>2</v>
      </c>
      <c r="J126" s="6" t="s">
        <v>20</v>
      </c>
    </row>
    <row r="127" spans="1:10" s="4" customFormat="1" ht="39.950000000000003" customHeight="1" x14ac:dyDescent="0.25">
      <c r="A127" s="7">
        <v>7210143</v>
      </c>
      <c r="B127" s="7" t="s">
        <v>125</v>
      </c>
      <c r="C127" s="7">
        <v>0</v>
      </c>
      <c r="D127" s="7">
        <v>160</v>
      </c>
      <c r="E127" s="7">
        <f>SUM(D127)-C127</f>
        <v>160</v>
      </c>
      <c r="F127" s="7">
        <f>SUM(E127)</f>
        <v>160</v>
      </c>
      <c r="G127" s="15"/>
      <c r="H127" s="6" t="s">
        <v>123</v>
      </c>
      <c r="I127" s="6" t="s">
        <v>2</v>
      </c>
      <c r="J127" s="6" t="s">
        <v>126</v>
      </c>
    </row>
    <row r="128" spans="1:10" s="4" customFormat="1" ht="39.950000000000003" customHeight="1" x14ac:dyDescent="0.25">
      <c r="A128" s="6">
        <v>7210358</v>
      </c>
      <c r="B128" s="6" t="s">
        <v>127</v>
      </c>
      <c r="C128" s="6">
        <v>0</v>
      </c>
      <c r="D128" s="6">
        <v>125</v>
      </c>
      <c r="E128" s="7">
        <f>SUM(D128)-C128</f>
        <v>125</v>
      </c>
      <c r="F128" s="6">
        <f>SUM(E128)</f>
        <v>125</v>
      </c>
      <c r="G128" s="6"/>
      <c r="H128" s="6" t="s">
        <v>123</v>
      </c>
      <c r="I128" s="6" t="s">
        <v>2</v>
      </c>
      <c r="J128" s="7" t="s">
        <v>128</v>
      </c>
    </row>
    <row r="129" spans="1:10" s="4" customFormat="1" ht="39.950000000000003" customHeight="1" x14ac:dyDescent="0.25">
      <c r="A129" s="8">
        <v>8580129</v>
      </c>
      <c r="B129" s="8" t="s">
        <v>106</v>
      </c>
      <c r="C129" s="7">
        <v>0</v>
      </c>
      <c r="D129" s="7">
        <v>77</v>
      </c>
      <c r="E129" s="7">
        <f t="shared" ref="E129:E159" si="7">D129-C129</f>
        <v>77</v>
      </c>
      <c r="F129" s="7"/>
      <c r="G129" s="7"/>
      <c r="H129" s="6" t="s">
        <v>1</v>
      </c>
      <c r="I129" s="6" t="s">
        <v>2</v>
      </c>
      <c r="J129" s="6" t="s">
        <v>17</v>
      </c>
    </row>
    <row r="130" spans="1:10" s="4" customFormat="1" ht="39.950000000000003" customHeight="1" x14ac:dyDescent="0.25">
      <c r="A130" s="8">
        <v>8580129</v>
      </c>
      <c r="B130" s="8" t="s">
        <v>106</v>
      </c>
      <c r="C130" s="7">
        <v>77</v>
      </c>
      <c r="D130" s="7">
        <v>140</v>
      </c>
      <c r="E130" s="7">
        <f t="shared" si="7"/>
        <v>63</v>
      </c>
      <c r="F130" s="7"/>
      <c r="G130" s="7"/>
      <c r="H130" s="6" t="s">
        <v>1</v>
      </c>
      <c r="I130" s="6" t="s">
        <v>2</v>
      </c>
      <c r="J130" s="6" t="s">
        <v>107</v>
      </c>
    </row>
    <row r="131" spans="1:10" s="4" customFormat="1" ht="39.950000000000003" customHeight="1" x14ac:dyDescent="0.25">
      <c r="A131" s="8">
        <v>8580129</v>
      </c>
      <c r="B131" s="8" t="s">
        <v>106</v>
      </c>
      <c r="C131" s="7">
        <v>140</v>
      </c>
      <c r="D131" s="7">
        <v>183</v>
      </c>
      <c r="E131" s="7">
        <f t="shared" si="7"/>
        <v>43</v>
      </c>
      <c r="F131" s="7">
        <v>183</v>
      </c>
      <c r="G131" s="7"/>
      <c r="H131" s="6" t="s">
        <v>1</v>
      </c>
      <c r="I131" s="6" t="s">
        <v>2</v>
      </c>
      <c r="J131" s="6" t="s">
        <v>99</v>
      </c>
    </row>
    <row r="132" spans="1:10" s="4" customFormat="1" ht="39.950000000000003" customHeight="1" x14ac:dyDescent="0.25">
      <c r="A132" s="6">
        <v>8580168</v>
      </c>
      <c r="B132" s="8" t="s">
        <v>31</v>
      </c>
      <c r="C132" s="6">
        <v>0</v>
      </c>
      <c r="D132" s="6">
        <v>111</v>
      </c>
      <c r="E132" s="7">
        <f t="shared" si="7"/>
        <v>111</v>
      </c>
      <c r="F132" s="6"/>
      <c r="G132" s="6"/>
      <c r="H132" s="6" t="s">
        <v>1</v>
      </c>
      <c r="I132" s="6" t="s">
        <v>2</v>
      </c>
      <c r="J132" s="6" t="s">
        <v>17</v>
      </c>
    </row>
    <row r="133" spans="1:10" s="4" customFormat="1" ht="39.950000000000003" customHeight="1" x14ac:dyDescent="0.25">
      <c r="A133" s="6">
        <v>8580168</v>
      </c>
      <c r="B133" s="8" t="s">
        <v>31</v>
      </c>
      <c r="C133" s="6">
        <v>111</v>
      </c>
      <c r="D133" s="6">
        <v>300</v>
      </c>
      <c r="E133" s="7">
        <f t="shared" si="7"/>
        <v>189</v>
      </c>
      <c r="F133" s="6"/>
      <c r="G133" s="6"/>
      <c r="H133" s="6" t="s">
        <v>1</v>
      </c>
      <c r="I133" s="6" t="s">
        <v>2</v>
      </c>
      <c r="J133" s="6" t="s">
        <v>32</v>
      </c>
    </row>
    <row r="134" spans="1:10" s="4" customFormat="1" ht="39.950000000000003" customHeight="1" x14ac:dyDescent="0.25">
      <c r="A134" s="6">
        <v>8580168</v>
      </c>
      <c r="B134" s="8" t="s">
        <v>31</v>
      </c>
      <c r="C134" s="6">
        <v>300</v>
      </c>
      <c r="D134" s="6">
        <v>1034</v>
      </c>
      <c r="E134" s="7">
        <f t="shared" si="7"/>
        <v>734</v>
      </c>
      <c r="F134" s="6">
        <v>1034</v>
      </c>
      <c r="G134" s="6"/>
      <c r="H134" s="6" t="s">
        <v>1</v>
      </c>
      <c r="I134" s="6" t="s">
        <v>2</v>
      </c>
      <c r="J134" s="6" t="s">
        <v>17</v>
      </c>
    </row>
    <row r="135" spans="1:10" s="4" customFormat="1" ht="39.950000000000003" customHeight="1" x14ac:dyDescent="0.25">
      <c r="A135" s="8">
        <v>8580207</v>
      </c>
      <c r="B135" s="8" t="s">
        <v>104</v>
      </c>
      <c r="C135" s="7">
        <v>0</v>
      </c>
      <c r="D135" s="7">
        <v>74</v>
      </c>
      <c r="E135" s="7">
        <f t="shared" si="7"/>
        <v>74</v>
      </c>
      <c r="F135" s="7"/>
      <c r="G135" s="7"/>
      <c r="H135" s="6" t="s">
        <v>1</v>
      </c>
      <c r="I135" s="6" t="s">
        <v>2</v>
      </c>
      <c r="J135" s="6" t="s">
        <v>32</v>
      </c>
    </row>
    <row r="136" spans="1:10" s="4" customFormat="1" ht="39.950000000000003" customHeight="1" x14ac:dyDescent="0.25">
      <c r="A136" s="8">
        <v>8580207</v>
      </c>
      <c r="B136" s="8" t="s">
        <v>104</v>
      </c>
      <c r="C136" s="7">
        <v>74</v>
      </c>
      <c r="D136" s="7">
        <v>169</v>
      </c>
      <c r="E136" s="7">
        <f t="shared" si="7"/>
        <v>95</v>
      </c>
      <c r="F136" s="7"/>
      <c r="G136" s="7"/>
      <c r="H136" s="6" t="s">
        <v>1</v>
      </c>
      <c r="I136" s="6" t="s">
        <v>2</v>
      </c>
      <c r="J136" s="6" t="s">
        <v>17</v>
      </c>
    </row>
    <row r="137" spans="1:10" s="4" customFormat="1" ht="39.950000000000003" customHeight="1" x14ac:dyDescent="0.25">
      <c r="A137" s="8">
        <v>8580207</v>
      </c>
      <c r="B137" s="8" t="s">
        <v>104</v>
      </c>
      <c r="C137" s="7">
        <v>169</v>
      </c>
      <c r="D137" s="7">
        <v>184</v>
      </c>
      <c r="E137" s="7">
        <f t="shared" si="7"/>
        <v>15</v>
      </c>
      <c r="F137" s="7"/>
      <c r="G137" s="7"/>
      <c r="H137" s="6" t="s">
        <v>1</v>
      </c>
      <c r="I137" s="6" t="s">
        <v>2</v>
      </c>
      <c r="J137" s="6" t="s">
        <v>32</v>
      </c>
    </row>
    <row r="138" spans="1:10" s="4" customFormat="1" ht="39.950000000000003" customHeight="1" x14ac:dyDescent="0.25">
      <c r="A138" s="8">
        <v>8580207</v>
      </c>
      <c r="B138" s="8" t="s">
        <v>104</v>
      </c>
      <c r="C138" s="7">
        <v>184</v>
      </c>
      <c r="D138" s="7">
        <v>258</v>
      </c>
      <c r="E138" s="7">
        <f t="shared" si="7"/>
        <v>74</v>
      </c>
      <c r="F138" s="7">
        <v>258</v>
      </c>
      <c r="G138" s="7"/>
      <c r="H138" s="6" t="s">
        <v>1</v>
      </c>
      <c r="I138" s="6" t="s">
        <v>2</v>
      </c>
      <c r="J138" s="6" t="s">
        <v>32</v>
      </c>
    </row>
    <row r="139" spans="1:10" s="4" customFormat="1" ht="39.950000000000003" customHeight="1" x14ac:dyDescent="0.25">
      <c r="A139" s="7">
        <v>8580223</v>
      </c>
      <c r="B139" s="7" t="s">
        <v>98</v>
      </c>
      <c r="C139" s="7">
        <v>0</v>
      </c>
      <c r="D139" s="7">
        <v>189</v>
      </c>
      <c r="E139" s="7">
        <f t="shared" si="7"/>
        <v>189</v>
      </c>
      <c r="F139" s="7"/>
      <c r="G139" s="6"/>
      <c r="H139" s="6" t="s">
        <v>1</v>
      </c>
      <c r="I139" s="6" t="s">
        <v>2</v>
      </c>
      <c r="J139" s="6" t="s">
        <v>17</v>
      </c>
    </row>
    <row r="140" spans="1:10" s="4" customFormat="1" ht="39.950000000000003" customHeight="1" x14ac:dyDescent="0.25">
      <c r="A140" s="7">
        <v>8580223</v>
      </c>
      <c r="B140" s="7" t="s">
        <v>98</v>
      </c>
      <c r="C140" s="6">
        <v>189</v>
      </c>
      <c r="D140" s="6">
        <v>291</v>
      </c>
      <c r="E140" s="7">
        <f t="shared" si="7"/>
        <v>102</v>
      </c>
      <c r="F140" s="6"/>
      <c r="G140" s="6"/>
      <c r="H140" s="6" t="s">
        <v>1</v>
      </c>
      <c r="I140" s="6" t="s">
        <v>2</v>
      </c>
      <c r="J140" s="6" t="s">
        <v>99</v>
      </c>
    </row>
    <row r="141" spans="1:10" s="4" customFormat="1" ht="39.950000000000003" customHeight="1" x14ac:dyDescent="0.25">
      <c r="A141" s="7">
        <v>8580223</v>
      </c>
      <c r="B141" s="7" t="s">
        <v>98</v>
      </c>
      <c r="C141" s="6">
        <v>291</v>
      </c>
      <c r="D141" s="6">
        <v>387</v>
      </c>
      <c r="E141" s="7">
        <f t="shared" si="7"/>
        <v>96</v>
      </c>
      <c r="F141" s="6"/>
      <c r="G141" s="6"/>
      <c r="H141" s="6" t="s">
        <v>1</v>
      </c>
      <c r="I141" s="6" t="s">
        <v>2</v>
      </c>
      <c r="J141" s="6" t="s">
        <v>17</v>
      </c>
    </row>
    <row r="142" spans="1:10" s="4" customFormat="1" ht="39.950000000000003" customHeight="1" x14ac:dyDescent="0.25">
      <c r="A142" s="7">
        <v>8580223</v>
      </c>
      <c r="B142" s="7" t="s">
        <v>98</v>
      </c>
      <c r="C142" s="6">
        <v>387</v>
      </c>
      <c r="D142" s="6">
        <v>602</v>
      </c>
      <c r="E142" s="7">
        <f t="shared" si="7"/>
        <v>215</v>
      </c>
      <c r="F142" s="6"/>
      <c r="G142" s="6"/>
      <c r="H142" s="6" t="s">
        <v>1</v>
      </c>
      <c r="I142" s="6" t="s">
        <v>2</v>
      </c>
      <c r="J142" s="6" t="s">
        <v>99</v>
      </c>
    </row>
    <row r="143" spans="1:10" s="4" customFormat="1" ht="39.950000000000003" customHeight="1" x14ac:dyDescent="0.25">
      <c r="A143" s="7">
        <v>8580223</v>
      </c>
      <c r="B143" s="7" t="s">
        <v>98</v>
      </c>
      <c r="C143" s="6">
        <v>602</v>
      </c>
      <c r="D143" s="6">
        <v>822</v>
      </c>
      <c r="E143" s="7">
        <f t="shared" si="7"/>
        <v>220</v>
      </c>
      <c r="F143" s="6">
        <v>822</v>
      </c>
      <c r="G143" s="6"/>
      <c r="H143" s="6" t="s">
        <v>1</v>
      </c>
      <c r="I143" s="6" t="s">
        <v>2</v>
      </c>
      <c r="J143" s="6" t="s">
        <v>17</v>
      </c>
    </row>
    <row r="144" spans="1:10" s="4" customFormat="1" ht="39.950000000000003" customHeight="1" x14ac:dyDescent="0.25">
      <c r="A144" s="6">
        <v>8580237</v>
      </c>
      <c r="B144" s="6" t="s">
        <v>58</v>
      </c>
      <c r="C144" s="6">
        <v>0</v>
      </c>
      <c r="D144" s="6">
        <v>723</v>
      </c>
      <c r="E144" s="7">
        <f t="shared" si="7"/>
        <v>723</v>
      </c>
      <c r="F144" s="6"/>
      <c r="G144" s="6">
        <v>723</v>
      </c>
      <c r="H144" s="6" t="s">
        <v>3</v>
      </c>
      <c r="I144" s="6" t="s">
        <v>2</v>
      </c>
      <c r="J144" s="6" t="s">
        <v>59</v>
      </c>
    </row>
    <row r="145" spans="1:10" s="4" customFormat="1" ht="39.950000000000003" customHeight="1" x14ac:dyDescent="0.25">
      <c r="A145" s="6">
        <v>8580237</v>
      </c>
      <c r="B145" s="6" t="s">
        <v>58</v>
      </c>
      <c r="C145" s="6">
        <v>723</v>
      </c>
      <c r="D145" s="6">
        <v>921</v>
      </c>
      <c r="E145" s="7">
        <f t="shared" si="7"/>
        <v>198</v>
      </c>
      <c r="F145" s="6">
        <v>921</v>
      </c>
      <c r="G145" s="6"/>
      <c r="H145" s="6" t="s">
        <v>1</v>
      </c>
      <c r="I145" s="6" t="s">
        <v>2</v>
      </c>
      <c r="J145" s="6" t="s">
        <v>32</v>
      </c>
    </row>
    <row r="146" spans="1:10" s="4" customFormat="1" ht="39.950000000000003" customHeight="1" x14ac:dyDescent="0.25">
      <c r="A146" s="7">
        <v>8580238</v>
      </c>
      <c r="B146" s="8" t="s">
        <v>26</v>
      </c>
      <c r="C146" s="7">
        <v>0</v>
      </c>
      <c r="D146" s="7">
        <v>213</v>
      </c>
      <c r="E146" s="7">
        <f t="shared" si="7"/>
        <v>213</v>
      </c>
      <c r="F146" s="7"/>
      <c r="G146" s="7"/>
      <c r="H146" s="6" t="s">
        <v>1</v>
      </c>
      <c r="I146" s="6" t="s">
        <v>2</v>
      </c>
      <c r="J146" s="6" t="s">
        <v>32</v>
      </c>
    </row>
    <row r="147" spans="1:10" s="4" customFormat="1" ht="39.950000000000003" customHeight="1" x14ac:dyDescent="0.25">
      <c r="A147" s="7">
        <v>8580238</v>
      </c>
      <c r="B147" s="8" t="s">
        <v>26</v>
      </c>
      <c r="C147" s="7">
        <v>213</v>
      </c>
      <c r="D147" s="7">
        <v>227</v>
      </c>
      <c r="E147" s="7">
        <f t="shared" si="7"/>
        <v>14</v>
      </c>
      <c r="F147" s="7">
        <v>227</v>
      </c>
      <c r="G147" s="7"/>
      <c r="H147" s="6" t="s">
        <v>1</v>
      </c>
      <c r="I147" s="6" t="s">
        <v>2</v>
      </c>
      <c r="J147" s="6" t="s">
        <v>17</v>
      </c>
    </row>
    <row r="148" spans="1:10" s="4" customFormat="1" ht="39.950000000000003" customHeight="1" x14ac:dyDescent="0.25">
      <c r="A148" s="7">
        <v>8580239</v>
      </c>
      <c r="B148" s="8" t="s">
        <v>28</v>
      </c>
      <c r="C148" s="7">
        <v>0</v>
      </c>
      <c r="D148" s="7">
        <v>341</v>
      </c>
      <c r="E148" s="7">
        <f t="shared" si="7"/>
        <v>341</v>
      </c>
      <c r="F148" s="7"/>
      <c r="G148" s="7"/>
      <c r="H148" s="6" t="s">
        <v>1</v>
      </c>
      <c r="I148" s="6" t="s">
        <v>2</v>
      </c>
      <c r="J148" s="6" t="s">
        <v>17</v>
      </c>
    </row>
    <row r="149" spans="1:10" s="4" customFormat="1" ht="39.950000000000003" customHeight="1" x14ac:dyDescent="0.25">
      <c r="A149" s="7">
        <v>8580239</v>
      </c>
      <c r="B149" s="8" t="s">
        <v>28</v>
      </c>
      <c r="C149" s="7">
        <v>341</v>
      </c>
      <c r="D149" s="7">
        <v>438</v>
      </c>
      <c r="E149" s="7">
        <f t="shared" si="7"/>
        <v>97</v>
      </c>
      <c r="F149" s="7">
        <v>438</v>
      </c>
      <c r="G149" s="7"/>
      <c r="H149" s="6" t="s">
        <v>1</v>
      </c>
      <c r="I149" s="6" t="s">
        <v>2</v>
      </c>
      <c r="J149" s="6" t="s">
        <v>70</v>
      </c>
    </row>
    <row r="150" spans="1:10" s="4" customFormat="1" ht="39.950000000000003" customHeight="1" x14ac:dyDescent="0.25">
      <c r="A150" s="7">
        <v>8580240</v>
      </c>
      <c r="B150" s="8" t="s">
        <v>27</v>
      </c>
      <c r="C150" s="7">
        <v>0</v>
      </c>
      <c r="D150" s="7">
        <v>14</v>
      </c>
      <c r="E150" s="7">
        <f t="shared" si="7"/>
        <v>14</v>
      </c>
      <c r="F150" s="7"/>
      <c r="G150" s="7"/>
      <c r="H150" s="6" t="s">
        <v>1</v>
      </c>
      <c r="I150" s="6" t="s">
        <v>2</v>
      </c>
      <c r="J150" s="6" t="s">
        <v>17</v>
      </c>
    </row>
    <row r="151" spans="1:10" s="4" customFormat="1" ht="39.950000000000003" customHeight="1" x14ac:dyDescent="0.25">
      <c r="A151" s="7">
        <v>8580240</v>
      </c>
      <c r="B151" s="8" t="s">
        <v>27</v>
      </c>
      <c r="C151" s="7">
        <v>14</v>
      </c>
      <c r="D151" s="7">
        <v>109</v>
      </c>
      <c r="E151" s="7">
        <f t="shared" si="7"/>
        <v>95</v>
      </c>
      <c r="F151" s="7"/>
      <c r="G151" s="7"/>
      <c r="H151" s="6" t="s">
        <v>1</v>
      </c>
      <c r="I151" s="6" t="s">
        <v>2</v>
      </c>
      <c r="J151" s="6" t="s">
        <v>32</v>
      </c>
    </row>
    <row r="152" spans="1:10" s="4" customFormat="1" ht="39.950000000000003" customHeight="1" x14ac:dyDescent="0.25">
      <c r="A152" s="7">
        <v>8580240</v>
      </c>
      <c r="B152" s="8" t="s">
        <v>27</v>
      </c>
      <c r="C152" s="7">
        <v>109</v>
      </c>
      <c r="D152" s="7">
        <v>227</v>
      </c>
      <c r="E152" s="7">
        <f t="shared" si="7"/>
        <v>118</v>
      </c>
      <c r="F152" s="7">
        <v>227</v>
      </c>
      <c r="G152" s="7"/>
      <c r="H152" s="6" t="s">
        <v>1</v>
      </c>
      <c r="I152" s="6" t="s">
        <v>2</v>
      </c>
      <c r="J152" s="6" t="s">
        <v>17</v>
      </c>
    </row>
    <row r="153" spans="1:10" s="4" customFormat="1" ht="39.950000000000003" customHeight="1" x14ac:dyDescent="0.25">
      <c r="A153" s="8">
        <v>8580276</v>
      </c>
      <c r="B153" s="8" t="s">
        <v>101</v>
      </c>
      <c r="C153" s="7">
        <v>0</v>
      </c>
      <c r="D153" s="7">
        <v>39</v>
      </c>
      <c r="E153" s="7">
        <f t="shared" si="7"/>
        <v>39</v>
      </c>
      <c r="F153" s="7"/>
      <c r="G153" s="7"/>
      <c r="H153" s="6" t="s">
        <v>1</v>
      </c>
      <c r="I153" s="6" t="s">
        <v>2</v>
      </c>
      <c r="J153" s="6" t="s">
        <v>103</v>
      </c>
    </row>
    <row r="154" spans="1:10" s="4" customFormat="1" ht="39.950000000000003" customHeight="1" x14ac:dyDescent="0.25">
      <c r="A154" s="8">
        <v>8580276</v>
      </c>
      <c r="B154" s="8" t="s">
        <v>101</v>
      </c>
      <c r="C154" s="7">
        <v>39</v>
      </c>
      <c r="D154" s="7">
        <v>65</v>
      </c>
      <c r="E154" s="7">
        <f t="shared" si="7"/>
        <v>26</v>
      </c>
      <c r="F154" s="7"/>
      <c r="G154" s="7"/>
      <c r="H154" s="6" t="s">
        <v>1</v>
      </c>
      <c r="I154" s="6" t="s">
        <v>2</v>
      </c>
      <c r="J154" s="6" t="s">
        <v>102</v>
      </c>
    </row>
    <row r="155" spans="1:10" s="4" customFormat="1" ht="39.950000000000003" customHeight="1" x14ac:dyDescent="0.25">
      <c r="A155" s="8">
        <v>8580276</v>
      </c>
      <c r="B155" s="8" t="s">
        <v>101</v>
      </c>
      <c r="C155" s="7">
        <v>65</v>
      </c>
      <c r="D155" s="7">
        <v>146</v>
      </c>
      <c r="E155" s="7">
        <f t="shared" si="7"/>
        <v>81</v>
      </c>
      <c r="F155" s="7"/>
      <c r="G155" s="7"/>
      <c r="H155" s="6" t="s">
        <v>1</v>
      </c>
      <c r="I155" s="6" t="s">
        <v>2</v>
      </c>
      <c r="J155" s="6" t="s">
        <v>17</v>
      </c>
    </row>
    <row r="156" spans="1:10" s="4" customFormat="1" ht="39.950000000000003" customHeight="1" x14ac:dyDescent="0.25">
      <c r="A156" s="8">
        <v>8580276</v>
      </c>
      <c r="B156" s="8" t="s">
        <v>101</v>
      </c>
      <c r="C156" s="7">
        <v>146</v>
      </c>
      <c r="D156" s="7">
        <v>160</v>
      </c>
      <c r="E156" s="7">
        <f t="shared" si="7"/>
        <v>14</v>
      </c>
      <c r="F156" s="7"/>
      <c r="G156" s="7"/>
      <c r="H156" s="6" t="s">
        <v>1</v>
      </c>
      <c r="I156" s="6" t="s">
        <v>2</v>
      </c>
      <c r="J156" s="6" t="s">
        <v>102</v>
      </c>
    </row>
    <row r="157" spans="1:10" s="4" customFormat="1" ht="39.950000000000003" customHeight="1" x14ac:dyDescent="0.25">
      <c r="A157" s="8">
        <v>8580276</v>
      </c>
      <c r="B157" s="8" t="s">
        <v>101</v>
      </c>
      <c r="C157" s="7">
        <v>160</v>
      </c>
      <c r="D157" s="7">
        <v>262</v>
      </c>
      <c r="E157" s="7">
        <f t="shared" si="7"/>
        <v>102</v>
      </c>
      <c r="F157" s="7">
        <v>262</v>
      </c>
      <c r="G157" s="7"/>
      <c r="H157" s="6" t="s">
        <v>1</v>
      </c>
      <c r="I157" s="6" t="s">
        <v>2</v>
      </c>
      <c r="J157" s="6" t="s">
        <v>17</v>
      </c>
    </row>
    <row r="158" spans="1:10" s="4" customFormat="1" ht="39.950000000000003" customHeight="1" x14ac:dyDescent="0.25">
      <c r="A158" s="8">
        <v>8580278</v>
      </c>
      <c r="B158" s="8" t="s">
        <v>105</v>
      </c>
      <c r="C158" s="7">
        <v>0</v>
      </c>
      <c r="D158" s="7">
        <v>31</v>
      </c>
      <c r="E158" s="7">
        <f t="shared" si="7"/>
        <v>31</v>
      </c>
      <c r="F158" s="7"/>
      <c r="G158" s="7"/>
      <c r="H158" s="6" t="s">
        <v>1</v>
      </c>
      <c r="I158" s="6" t="s">
        <v>2</v>
      </c>
      <c r="J158" s="6" t="s">
        <v>99</v>
      </c>
    </row>
    <row r="159" spans="1:10" s="4" customFormat="1" ht="39.950000000000003" customHeight="1" x14ac:dyDescent="0.25">
      <c r="A159" s="8">
        <v>8580278</v>
      </c>
      <c r="B159" s="8" t="s">
        <v>105</v>
      </c>
      <c r="C159" s="7">
        <v>31</v>
      </c>
      <c r="D159" s="7">
        <v>169</v>
      </c>
      <c r="E159" s="7">
        <f t="shared" si="7"/>
        <v>138</v>
      </c>
      <c r="F159" s="7">
        <v>169</v>
      </c>
      <c r="G159" s="7"/>
      <c r="H159" s="6" t="s">
        <v>1</v>
      </c>
      <c r="I159" s="6" t="s">
        <v>2</v>
      </c>
      <c r="J159" s="6" t="s">
        <v>99</v>
      </c>
    </row>
    <row r="160" spans="1:10" s="4" customFormat="1" ht="39.950000000000003" customHeight="1" x14ac:dyDescent="0.25"/>
    <row r="161" spans="11:11" s="4" customFormat="1" ht="39.950000000000003" customHeight="1" x14ac:dyDescent="0.25">
      <c r="K161" s="1"/>
    </row>
  </sheetData>
  <sortState xmlns:xlrd2="http://schemas.microsoft.com/office/spreadsheetml/2017/richdata2" ref="A7:J161">
    <sortCondition ref="A7:A161"/>
  </sortState>
  <phoneticPr fontId="4" type="noConversion"/>
  <pageMargins left="0.7" right="0.7" top="0.75" bottom="0.75" header="0.3" footer="0.3"/>
  <pageSetup paperSize="9" orientation="portrait" r:id="rId1"/>
  <ignoredErrors>
    <ignoredError sqref="E1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Teeregister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Molodova</dc:creator>
  <cp:lastModifiedBy>Aivar Rahno</cp:lastModifiedBy>
  <cp:lastPrinted>2020-06-10T12:53:07Z</cp:lastPrinted>
  <dcterms:created xsi:type="dcterms:W3CDTF">2019-06-06T11:41:13Z</dcterms:created>
  <dcterms:modified xsi:type="dcterms:W3CDTF">2026-06-10T20:17:18Z</dcterms:modified>
</cp:coreProperties>
</file>